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Лист1" sheetId="1" r:id="rId1"/>
    <sheet name="новый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<sst xmlns="http://schemas.openxmlformats.org/spreadsheetml/2006/main" count="112" uniqueCount="59">
  <si>
    <t>Дотація</t>
  </si>
  <si>
    <t>Міста, райони</t>
  </si>
  <si>
    <t>Авдіївка</t>
  </si>
  <si>
    <t>Артемівськ</t>
  </si>
  <si>
    <t>Вугледар</t>
  </si>
  <si>
    <t>Горлівка</t>
  </si>
  <si>
    <t>Дебальцеве</t>
  </si>
  <si>
    <t>Дзержинськ</t>
  </si>
  <si>
    <t>Добропілля</t>
  </si>
  <si>
    <t>Донецьк</t>
  </si>
  <si>
    <t>Дружківка</t>
  </si>
  <si>
    <t>Жданівка</t>
  </si>
  <si>
    <t>Кіровське</t>
  </si>
  <si>
    <t>Костянтинівка</t>
  </si>
  <si>
    <t>Краматорськ</t>
  </si>
  <si>
    <t>Красний Лиман</t>
  </si>
  <si>
    <t>Красноармійськ</t>
  </si>
  <si>
    <t>Макіївка</t>
  </si>
  <si>
    <t>Новогродівка</t>
  </si>
  <si>
    <t>Селідове</t>
  </si>
  <si>
    <t>Слов'янськ</t>
  </si>
  <si>
    <t>Сніжне</t>
  </si>
  <si>
    <t>Торез</t>
  </si>
  <si>
    <t>Шахтарськ</t>
  </si>
  <si>
    <t>Ясинувата</t>
  </si>
  <si>
    <t>Артемівський</t>
  </si>
  <si>
    <t>Володарський</t>
  </si>
  <si>
    <t>Добропільський</t>
  </si>
  <si>
    <t>Костянтинівський</t>
  </si>
  <si>
    <t>Красноармійський</t>
  </si>
  <si>
    <t>Мар'їнський</t>
  </si>
  <si>
    <t>Новоазовський</t>
  </si>
  <si>
    <t>Олександрівський</t>
  </si>
  <si>
    <t>Першотравневий</t>
  </si>
  <si>
    <t>Слов'янський</t>
  </si>
  <si>
    <t>Тельманівський</t>
  </si>
  <si>
    <t>Шахтарський</t>
  </si>
  <si>
    <t>Ясинуватський</t>
  </si>
  <si>
    <t>Єнакієве</t>
  </si>
  <si>
    <t>Маріуполь</t>
  </si>
  <si>
    <t>Харцизьк</t>
  </si>
  <si>
    <t>Амвросіївський</t>
  </si>
  <si>
    <t>Волноваський</t>
  </si>
  <si>
    <t>В С Ь О Г О</t>
  </si>
  <si>
    <t>Докучаєвськ</t>
  </si>
  <si>
    <t>Димитров</t>
  </si>
  <si>
    <t>В. Новосілківський</t>
  </si>
  <si>
    <t>Старобешівський</t>
  </si>
  <si>
    <t>№</t>
  </si>
  <si>
    <t>п/п</t>
  </si>
  <si>
    <t>на покриття різниці між встановленими цінами на житлово-</t>
  </si>
  <si>
    <t>коунальні послуги і вартістю їх виробництва</t>
  </si>
  <si>
    <t>Всього</t>
  </si>
  <si>
    <t>у т.ч. по рокам:</t>
  </si>
  <si>
    <t>млн. грн.</t>
  </si>
  <si>
    <t>Додаток № 28</t>
  </si>
  <si>
    <t>Додаток 29</t>
  </si>
  <si>
    <t>комунальні послуги і вартістю їх виробництва</t>
  </si>
  <si>
    <t>Димитрів</t>
  </si>
</sst>
</file>

<file path=xl/styles.xml><?xml version="1.0" encoding="utf-8"?>
<styleSheet xmlns="http://schemas.openxmlformats.org/spreadsheetml/2006/main">
  <numFmts count="2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  <numFmt numFmtId="182" formatCode="#,##0.0_ ;[Red]\-#,##0.0\ "/>
    <numFmt numFmtId="183" formatCode="0.0_ ;[Red]\-0.0\ "/>
  </numFmts>
  <fonts count="43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180" fontId="5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82" fontId="4" fillId="0" borderId="12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82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125" style="12" bestFit="1" customWidth="1"/>
    <col min="2" max="2" width="23.75390625" style="0" customWidth="1"/>
    <col min="3" max="7" width="12.75390625" style="0" customWidth="1"/>
    <col min="8" max="8" width="12.875" style="0" customWidth="1"/>
  </cols>
  <sheetData>
    <row r="1" spans="2:7" ht="12.75" customHeight="1">
      <c r="B1" s="2"/>
      <c r="C1" s="2"/>
      <c r="G1" s="20" t="s">
        <v>55</v>
      </c>
    </row>
    <row r="2" spans="2:8" ht="14.25" customHeight="1">
      <c r="B2" s="16"/>
      <c r="C2" s="16"/>
      <c r="D2" s="16"/>
      <c r="E2" s="16"/>
      <c r="F2" s="16"/>
      <c r="G2" s="16"/>
      <c r="H2" s="16"/>
    </row>
    <row r="3" spans="2:8" ht="14.25" customHeight="1">
      <c r="B3" s="16"/>
      <c r="C3" s="16"/>
      <c r="D3" s="16" t="s">
        <v>0</v>
      </c>
      <c r="E3" s="16"/>
      <c r="F3" s="16"/>
      <c r="G3" s="16"/>
      <c r="H3" s="16"/>
    </row>
    <row r="4" spans="1:8" ht="14.25" customHeight="1">
      <c r="A4" s="34" t="s">
        <v>50</v>
      </c>
      <c r="B4" s="34"/>
      <c r="C4" s="34"/>
      <c r="D4" s="34"/>
      <c r="E4" s="34"/>
      <c r="F4" s="34"/>
      <c r="G4" s="34"/>
      <c r="H4" s="16"/>
    </row>
    <row r="5" spans="1:8" ht="14.25" customHeight="1">
      <c r="A5" s="34" t="s">
        <v>51</v>
      </c>
      <c r="B5" s="34"/>
      <c r="C5" s="34"/>
      <c r="D5" s="34"/>
      <c r="E5" s="34"/>
      <c r="F5" s="34"/>
      <c r="G5" s="34"/>
      <c r="H5" s="16"/>
    </row>
    <row r="6" spans="2:7" ht="15.75">
      <c r="B6" s="2"/>
      <c r="C6" s="2"/>
      <c r="D6" s="2"/>
      <c r="E6" s="2"/>
      <c r="F6" s="2"/>
      <c r="G6" s="3" t="s">
        <v>54</v>
      </c>
    </row>
    <row r="7" spans="1:7" ht="15" customHeight="1">
      <c r="A7" s="4" t="s">
        <v>48</v>
      </c>
      <c r="B7" s="29" t="s">
        <v>1</v>
      </c>
      <c r="C7" s="27" t="s">
        <v>52</v>
      </c>
      <c r="D7" s="31" t="s">
        <v>53</v>
      </c>
      <c r="E7" s="32"/>
      <c r="F7" s="32"/>
      <c r="G7" s="33"/>
    </row>
    <row r="8" spans="1:7" ht="15" customHeight="1">
      <c r="A8" s="5" t="s">
        <v>49</v>
      </c>
      <c r="B8" s="30"/>
      <c r="C8" s="28"/>
      <c r="D8" s="19">
        <v>2008</v>
      </c>
      <c r="E8" s="19">
        <v>2009</v>
      </c>
      <c r="F8" s="19">
        <v>2010</v>
      </c>
      <c r="G8" s="19">
        <v>2011</v>
      </c>
    </row>
    <row r="9" spans="1:7" ht="16.5" customHeight="1">
      <c r="A9" s="5">
        <v>1</v>
      </c>
      <c r="B9" s="17" t="s">
        <v>2</v>
      </c>
      <c r="C9" s="18">
        <f aca="true" t="shared" si="0" ref="C9:C54">SUM(D9:G9)</f>
        <v>0.44999999999999996</v>
      </c>
      <c r="D9" s="18">
        <v>0.3</v>
      </c>
      <c r="E9" s="18">
        <f>D9/2</f>
        <v>0.15</v>
      </c>
      <c r="F9" s="5"/>
      <c r="G9" s="5"/>
    </row>
    <row r="10" spans="1:7" ht="16.5" customHeight="1">
      <c r="A10" s="6">
        <v>2</v>
      </c>
      <c r="B10" s="7" t="s">
        <v>3</v>
      </c>
      <c r="C10" s="14">
        <f t="shared" si="0"/>
        <v>5</v>
      </c>
      <c r="D10" s="14">
        <v>3</v>
      </c>
      <c r="E10" s="14">
        <v>2</v>
      </c>
      <c r="F10" s="8"/>
      <c r="G10" s="8"/>
    </row>
    <row r="11" spans="1:7" ht="16.5" customHeight="1">
      <c r="A11" s="6">
        <v>3</v>
      </c>
      <c r="B11" s="7" t="s">
        <v>4</v>
      </c>
      <c r="C11" s="14">
        <f t="shared" si="0"/>
        <v>0.44999999999999996</v>
      </c>
      <c r="D11" s="14">
        <v>0.3</v>
      </c>
      <c r="E11" s="14">
        <f aca="true" t="shared" si="1" ref="E11:E53">D11/2</f>
        <v>0.15</v>
      </c>
      <c r="F11" s="8"/>
      <c r="G11" s="8"/>
    </row>
    <row r="12" spans="1:7" ht="16.5" customHeight="1">
      <c r="A12" s="6">
        <v>4</v>
      </c>
      <c r="B12" s="7" t="s">
        <v>5</v>
      </c>
      <c r="C12" s="14">
        <f t="shared" si="0"/>
        <v>5.8</v>
      </c>
      <c r="D12" s="14">
        <v>4</v>
      </c>
      <c r="E12" s="14">
        <v>1.8</v>
      </c>
      <c r="F12" s="8"/>
      <c r="G12" s="8"/>
    </row>
    <row r="13" spans="1:7" ht="16.5" customHeight="1">
      <c r="A13" s="6">
        <v>5</v>
      </c>
      <c r="B13" s="7" t="s">
        <v>6</v>
      </c>
      <c r="C13" s="14">
        <f t="shared" si="0"/>
        <v>1.7</v>
      </c>
      <c r="D13" s="14">
        <v>1</v>
      </c>
      <c r="E13" s="14">
        <v>0.7</v>
      </c>
      <c r="F13" s="8"/>
      <c r="G13" s="8"/>
    </row>
    <row r="14" spans="1:7" ht="16.5" customHeight="1">
      <c r="A14" s="6">
        <v>6</v>
      </c>
      <c r="B14" s="7" t="s">
        <v>7</v>
      </c>
      <c r="C14" s="14">
        <f t="shared" si="0"/>
        <v>3.2</v>
      </c>
      <c r="D14" s="14">
        <v>2</v>
      </c>
      <c r="E14" s="14">
        <v>1.2</v>
      </c>
      <c r="F14" s="8"/>
      <c r="G14" s="8"/>
    </row>
    <row r="15" spans="1:7" ht="16.5" customHeight="1">
      <c r="A15" s="6">
        <v>7</v>
      </c>
      <c r="B15" s="7" t="s">
        <v>45</v>
      </c>
      <c r="C15" s="14">
        <f t="shared" si="0"/>
        <v>3.1</v>
      </c>
      <c r="D15" s="14">
        <v>2</v>
      </c>
      <c r="E15" s="14">
        <v>1.1</v>
      </c>
      <c r="F15" s="8"/>
      <c r="G15" s="8"/>
    </row>
    <row r="16" spans="1:7" ht="16.5" customHeight="1">
      <c r="A16" s="6">
        <v>8</v>
      </c>
      <c r="B16" s="7" t="s">
        <v>8</v>
      </c>
      <c r="C16" s="14">
        <f t="shared" si="0"/>
        <v>1.5</v>
      </c>
      <c r="D16" s="14">
        <v>1</v>
      </c>
      <c r="E16" s="14">
        <f t="shared" si="1"/>
        <v>0.5</v>
      </c>
      <c r="F16" s="8"/>
      <c r="G16" s="8"/>
    </row>
    <row r="17" spans="1:7" ht="16.5" customHeight="1">
      <c r="A17" s="6">
        <v>9</v>
      </c>
      <c r="B17" s="7" t="s">
        <v>44</v>
      </c>
      <c r="C17" s="14">
        <f t="shared" si="0"/>
        <v>1.5</v>
      </c>
      <c r="D17" s="14">
        <v>1</v>
      </c>
      <c r="E17" s="14">
        <f t="shared" si="1"/>
        <v>0.5</v>
      </c>
      <c r="F17" s="8"/>
      <c r="G17" s="8"/>
    </row>
    <row r="18" spans="1:7" ht="16.5" customHeight="1">
      <c r="A18" s="6">
        <v>10</v>
      </c>
      <c r="B18" s="7" t="s">
        <v>9</v>
      </c>
      <c r="C18" s="14">
        <f t="shared" si="0"/>
        <v>16.5</v>
      </c>
      <c r="D18" s="14">
        <v>10</v>
      </c>
      <c r="E18" s="14">
        <v>6.5</v>
      </c>
      <c r="F18" s="8"/>
      <c r="G18" s="8"/>
    </row>
    <row r="19" spans="1:7" ht="16.5" customHeight="1">
      <c r="A19" s="6">
        <v>11</v>
      </c>
      <c r="B19" s="7" t="s">
        <v>10</v>
      </c>
      <c r="C19" s="14">
        <f t="shared" si="0"/>
        <v>3</v>
      </c>
      <c r="D19" s="14">
        <v>2</v>
      </c>
      <c r="E19" s="14">
        <f t="shared" si="1"/>
        <v>1</v>
      </c>
      <c r="F19" s="8"/>
      <c r="G19" s="8"/>
    </row>
    <row r="20" spans="1:7" ht="16.5" customHeight="1">
      <c r="A20" s="6">
        <v>12</v>
      </c>
      <c r="B20" s="7" t="s">
        <v>38</v>
      </c>
      <c r="C20" s="14">
        <f t="shared" si="0"/>
        <v>5.5</v>
      </c>
      <c r="D20" s="14">
        <v>3.5</v>
      </c>
      <c r="E20" s="14">
        <v>2</v>
      </c>
      <c r="F20" s="8"/>
      <c r="G20" s="8"/>
    </row>
    <row r="21" spans="1:7" ht="16.5" customHeight="1">
      <c r="A21" s="6">
        <v>13</v>
      </c>
      <c r="B21" s="7" t="s">
        <v>11</v>
      </c>
      <c r="C21" s="14">
        <f t="shared" si="0"/>
        <v>0.44999999999999996</v>
      </c>
      <c r="D21" s="14">
        <v>0.3</v>
      </c>
      <c r="E21" s="14">
        <f t="shared" si="1"/>
        <v>0.15</v>
      </c>
      <c r="F21" s="8"/>
      <c r="G21" s="8"/>
    </row>
    <row r="22" spans="1:7" ht="16.5" customHeight="1">
      <c r="A22" s="6">
        <v>14</v>
      </c>
      <c r="B22" s="7" t="s">
        <v>12</v>
      </c>
      <c r="C22" s="14">
        <f t="shared" si="0"/>
        <v>0.75</v>
      </c>
      <c r="D22" s="14">
        <v>0.5</v>
      </c>
      <c r="E22" s="14">
        <f t="shared" si="1"/>
        <v>0.25</v>
      </c>
      <c r="F22" s="8"/>
      <c r="G22" s="8"/>
    </row>
    <row r="23" spans="1:7" ht="16.5" customHeight="1">
      <c r="A23" s="6">
        <v>15</v>
      </c>
      <c r="B23" s="7" t="s">
        <v>13</v>
      </c>
      <c r="C23" s="14">
        <f t="shared" si="0"/>
        <v>3</v>
      </c>
      <c r="D23" s="14">
        <v>2</v>
      </c>
      <c r="E23" s="14">
        <f t="shared" si="1"/>
        <v>1</v>
      </c>
      <c r="F23" s="8"/>
      <c r="G23" s="8"/>
    </row>
    <row r="24" spans="1:7" ht="16.5" customHeight="1">
      <c r="A24" s="6">
        <v>16</v>
      </c>
      <c r="B24" s="7" t="s">
        <v>14</v>
      </c>
      <c r="C24" s="14">
        <f t="shared" si="0"/>
        <v>1.5</v>
      </c>
      <c r="D24" s="14">
        <v>1</v>
      </c>
      <c r="E24" s="14">
        <f t="shared" si="1"/>
        <v>0.5</v>
      </c>
      <c r="F24" s="8"/>
      <c r="G24" s="8"/>
    </row>
    <row r="25" spans="1:7" ht="16.5" customHeight="1">
      <c r="A25" s="6">
        <v>17</v>
      </c>
      <c r="B25" s="7" t="s">
        <v>15</v>
      </c>
      <c r="C25" s="14">
        <f t="shared" si="0"/>
        <v>1.5</v>
      </c>
      <c r="D25" s="14">
        <v>1</v>
      </c>
      <c r="E25" s="14">
        <f t="shared" si="1"/>
        <v>0.5</v>
      </c>
      <c r="F25" s="8"/>
      <c r="G25" s="8"/>
    </row>
    <row r="26" spans="1:7" ht="16.5" customHeight="1">
      <c r="A26" s="6">
        <v>18</v>
      </c>
      <c r="B26" s="7" t="s">
        <v>16</v>
      </c>
      <c r="C26" s="14">
        <f t="shared" si="0"/>
        <v>3.75</v>
      </c>
      <c r="D26" s="14">
        <v>2.5</v>
      </c>
      <c r="E26" s="14">
        <f t="shared" si="1"/>
        <v>1.25</v>
      </c>
      <c r="F26" s="8"/>
      <c r="G26" s="8"/>
    </row>
    <row r="27" spans="1:7" ht="16.5" customHeight="1">
      <c r="A27" s="6">
        <v>19</v>
      </c>
      <c r="B27" s="7" t="s">
        <v>17</v>
      </c>
      <c r="C27" s="14">
        <f t="shared" si="0"/>
        <v>8</v>
      </c>
      <c r="D27" s="14">
        <v>5</v>
      </c>
      <c r="E27" s="14">
        <v>3</v>
      </c>
      <c r="F27" s="8"/>
      <c r="G27" s="8"/>
    </row>
    <row r="28" spans="1:7" ht="16.5" customHeight="1">
      <c r="A28" s="6">
        <v>20</v>
      </c>
      <c r="B28" s="7" t="s">
        <v>39</v>
      </c>
      <c r="C28" s="14">
        <f t="shared" si="0"/>
        <v>11.5</v>
      </c>
      <c r="D28" s="14">
        <v>8</v>
      </c>
      <c r="E28" s="14">
        <v>3.5</v>
      </c>
      <c r="F28" s="8"/>
      <c r="G28" s="8"/>
    </row>
    <row r="29" spans="1:7" ht="16.5" customHeight="1">
      <c r="A29" s="6">
        <v>21</v>
      </c>
      <c r="B29" s="9" t="s">
        <v>18</v>
      </c>
      <c r="C29" s="14">
        <f t="shared" si="0"/>
        <v>0.15000000000000002</v>
      </c>
      <c r="D29" s="14">
        <v>0.1</v>
      </c>
      <c r="E29" s="14">
        <f t="shared" si="1"/>
        <v>0.05</v>
      </c>
      <c r="F29" s="8"/>
      <c r="G29" s="8"/>
    </row>
    <row r="30" spans="1:7" ht="16.5" customHeight="1">
      <c r="A30" s="6">
        <v>22</v>
      </c>
      <c r="B30" s="9" t="s">
        <v>19</v>
      </c>
      <c r="C30" s="14">
        <f t="shared" si="0"/>
        <v>0.8</v>
      </c>
      <c r="D30" s="14">
        <v>0.5</v>
      </c>
      <c r="E30" s="14">
        <v>0.3</v>
      </c>
      <c r="F30" s="8"/>
      <c r="G30" s="8"/>
    </row>
    <row r="31" spans="1:7" ht="16.5" customHeight="1">
      <c r="A31" s="6">
        <v>23</v>
      </c>
      <c r="B31" s="9" t="s">
        <v>20</v>
      </c>
      <c r="C31" s="14">
        <f t="shared" si="0"/>
        <v>4</v>
      </c>
      <c r="D31" s="14">
        <v>2.5</v>
      </c>
      <c r="E31" s="14">
        <v>1.5</v>
      </c>
      <c r="F31" s="8"/>
      <c r="G31" s="8"/>
    </row>
    <row r="32" spans="1:7" ht="16.5" customHeight="1">
      <c r="A32" s="6">
        <v>24</v>
      </c>
      <c r="B32" s="9" t="s">
        <v>21</v>
      </c>
      <c r="C32" s="14">
        <f t="shared" si="0"/>
        <v>2.25</v>
      </c>
      <c r="D32" s="14">
        <v>1.5</v>
      </c>
      <c r="E32" s="14">
        <f t="shared" si="1"/>
        <v>0.75</v>
      </c>
      <c r="F32" s="8"/>
      <c r="G32" s="8"/>
    </row>
    <row r="33" spans="1:7" ht="16.5" customHeight="1">
      <c r="A33" s="6">
        <v>25</v>
      </c>
      <c r="B33" s="9" t="s">
        <v>22</v>
      </c>
      <c r="C33" s="14">
        <f t="shared" si="0"/>
        <v>1.6</v>
      </c>
      <c r="D33" s="14">
        <v>1</v>
      </c>
      <c r="E33" s="14">
        <v>0.6</v>
      </c>
      <c r="F33" s="8"/>
      <c r="G33" s="8"/>
    </row>
    <row r="34" spans="1:7" ht="16.5" customHeight="1">
      <c r="A34" s="6">
        <v>26</v>
      </c>
      <c r="B34" s="9" t="s">
        <v>40</v>
      </c>
      <c r="C34" s="14">
        <f t="shared" si="0"/>
        <v>3</v>
      </c>
      <c r="D34" s="14">
        <v>2</v>
      </c>
      <c r="E34" s="14">
        <f t="shared" si="1"/>
        <v>1</v>
      </c>
      <c r="F34" s="8"/>
      <c r="G34" s="8"/>
    </row>
    <row r="35" spans="1:7" ht="16.5" customHeight="1">
      <c r="A35" s="6">
        <v>27</v>
      </c>
      <c r="B35" s="9" t="s">
        <v>23</v>
      </c>
      <c r="C35" s="14">
        <f t="shared" si="0"/>
        <v>1.6</v>
      </c>
      <c r="D35" s="14">
        <v>1</v>
      </c>
      <c r="E35" s="14">
        <v>0.6</v>
      </c>
      <c r="F35" s="8"/>
      <c r="G35" s="8"/>
    </row>
    <row r="36" spans="1:7" ht="16.5" customHeight="1">
      <c r="A36" s="6">
        <v>28</v>
      </c>
      <c r="B36" s="9" t="s">
        <v>24</v>
      </c>
      <c r="C36" s="14">
        <f t="shared" si="0"/>
        <v>1.5</v>
      </c>
      <c r="D36" s="14">
        <v>1</v>
      </c>
      <c r="E36" s="14">
        <f t="shared" si="1"/>
        <v>0.5</v>
      </c>
      <c r="F36" s="8"/>
      <c r="G36" s="8"/>
    </row>
    <row r="37" spans="1:7" ht="16.5" customHeight="1">
      <c r="A37" s="6">
        <v>29</v>
      </c>
      <c r="B37" s="9" t="s">
        <v>41</v>
      </c>
      <c r="C37" s="14">
        <f t="shared" si="0"/>
        <v>0.75</v>
      </c>
      <c r="D37" s="14">
        <v>0.5</v>
      </c>
      <c r="E37" s="14">
        <f t="shared" si="1"/>
        <v>0.25</v>
      </c>
      <c r="F37" s="8"/>
      <c r="G37" s="8"/>
    </row>
    <row r="38" spans="1:7" ht="16.5" customHeight="1">
      <c r="A38" s="6">
        <v>30</v>
      </c>
      <c r="B38" s="9" t="s">
        <v>25</v>
      </c>
      <c r="C38" s="14">
        <f t="shared" si="0"/>
        <v>0.44999999999999996</v>
      </c>
      <c r="D38" s="14">
        <v>0.3</v>
      </c>
      <c r="E38" s="14">
        <f t="shared" si="1"/>
        <v>0.15</v>
      </c>
      <c r="F38" s="8"/>
      <c r="G38" s="8"/>
    </row>
    <row r="39" spans="1:7" ht="16.5" customHeight="1">
      <c r="A39" s="6">
        <v>31</v>
      </c>
      <c r="B39" s="9" t="s">
        <v>46</v>
      </c>
      <c r="C39" s="14">
        <f t="shared" si="0"/>
        <v>0.44999999999999996</v>
      </c>
      <c r="D39" s="14">
        <v>0.3</v>
      </c>
      <c r="E39" s="14">
        <f t="shared" si="1"/>
        <v>0.15</v>
      </c>
      <c r="F39" s="8"/>
      <c r="G39" s="8"/>
    </row>
    <row r="40" spans="1:7" ht="16.5" customHeight="1">
      <c r="A40" s="6">
        <v>32</v>
      </c>
      <c r="B40" s="9" t="s">
        <v>42</v>
      </c>
      <c r="C40" s="14">
        <f t="shared" si="0"/>
        <v>0.75</v>
      </c>
      <c r="D40" s="14">
        <v>0.5</v>
      </c>
      <c r="E40" s="14">
        <f t="shared" si="1"/>
        <v>0.25</v>
      </c>
      <c r="F40" s="8"/>
      <c r="G40" s="8"/>
    </row>
    <row r="41" spans="1:7" ht="16.5" customHeight="1">
      <c r="A41" s="6">
        <v>33</v>
      </c>
      <c r="B41" s="9" t="s">
        <v>26</v>
      </c>
      <c r="C41" s="14">
        <f t="shared" si="0"/>
        <v>0.15000000000000002</v>
      </c>
      <c r="D41" s="14">
        <v>0.1</v>
      </c>
      <c r="E41" s="14">
        <f t="shared" si="1"/>
        <v>0.05</v>
      </c>
      <c r="F41" s="8"/>
      <c r="G41" s="8"/>
    </row>
    <row r="42" spans="1:7" ht="16.5" customHeight="1">
      <c r="A42" s="6">
        <v>34</v>
      </c>
      <c r="B42" s="9" t="s">
        <v>27</v>
      </c>
      <c r="C42" s="14">
        <f t="shared" si="0"/>
        <v>0.15000000000000002</v>
      </c>
      <c r="D42" s="14">
        <v>0.1</v>
      </c>
      <c r="E42" s="14">
        <f t="shared" si="1"/>
        <v>0.05</v>
      </c>
      <c r="F42" s="8"/>
      <c r="G42" s="8"/>
    </row>
    <row r="43" spans="1:7" ht="16.5" customHeight="1">
      <c r="A43" s="6">
        <v>35</v>
      </c>
      <c r="B43" s="9" t="s">
        <v>28</v>
      </c>
      <c r="C43" s="14">
        <f t="shared" si="0"/>
        <v>0.15000000000000002</v>
      </c>
      <c r="D43" s="14">
        <v>0.1</v>
      </c>
      <c r="E43" s="14">
        <f t="shared" si="1"/>
        <v>0.05</v>
      </c>
      <c r="F43" s="8"/>
      <c r="G43" s="8"/>
    </row>
    <row r="44" spans="1:7" ht="16.5" customHeight="1">
      <c r="A44" s="6">
        <v>36</v>
      </c>
      <c r="B44" s="9" t="s">
        <v>29</v>
      </c>
      <c r="C44" s="14">
        <f t="shared" si="0"/>
        <v>0</v>
      </c>
      <c r="D44" s="14">
        <v>0</v>
      </c>
      <c r="E44" s="14">
        <f t="shared" si="1"/>
        <v>0</v>
      </c>
      <c r="F44" s="8"/>
      <c r="G44" s="8"/>
    </row>
    <row r="45" spans="1:7" ht="16.5" customHeight="1">
      <c r="A45" s="6">
        <v>37</v>
      </c>
      <c r="B45" s="9" t="s">
        <v>30</v>
      </c>
      <c r="C45" s="14">
        <f t="shared" si="0"/>
        <v>0.44999999999999996</v>
      </c>
      <c r="D45" s="14">
        <v>0.3</v>
      </c>
      <c r="E45" s="14">
        <f t="shared" si="1"/>
        <v>0.15</v>
      </c>
      <c r="F45" s="8"/>
      <c r="G45" s="8"/>
    </row>
    <row r="46" spans="1:7" ht="16.5" customHeight="1">
      <c r="A46" s="6">
        <v>38</v>
      </c>
      <c r="B46" s="9" t="s">
        <v>31</v>
      </c>
      <c r="C46" s="14">
        <f t="shared" si="0"/>
        <v>0.15000000000000002</v>
      </c>
      <c r="D46" s="14">
        <v>0.1</v>
      </c>
      <c r="E46" s="14">
        <f t="shared" si="1"/>
        <v>0.05</v>
      </c>
      <c r="F46" s="8"/>
      <c r="G46" s="8"/>
    </row>
    <row r="47" spans="1:7" ht="16.5" customHeight="1">
      <c r="A47" s="6">
        <v>39</v>
      </c>
      <c r="B47" s="9" t="s">
        <v>32</v>
      </c>
      <c r="C47" s="14">
        <f t="shared" si="0"/>
        <v>0.15000000000000002</v>
      </c>
      <c r="D47" s="14">
        <v>0.1</v>
      </c>
      <c r="E47" s="14">
        <f t="shared" si="1"/>
        <v>0.05</v>
      </c>
      <c r="F47" s="8"/>
      <c r="G47" s="8"/>
    </row>
    <row r="48" spans="1:7" ht="16.5" customHeight="1">
      <c r="A48" s="6">
        <v>40</v>
      </c>
      <c r="B48" s="9" t="s">
        <v>33</v>
      </c>
      <c r="C48" s="14">
        <f t="shared" si="0"/>
        <v>0.15000000000000002</v>
      </c>
      <c r="D48" s="14">
        <v>0.1</v>
      </c>
      <c r="E48" s="14">
        <f t="shared" si="1"/>
        <v>0.05</v>
      </c>
      <c r="F48" s="8"/>
      <c r="G48" s="8"/>
    </row>
    <row r="49" spans="1:7" ht="16.5" customHeight="1">
      <c r="A49" s="6">
        <v>41</v>
      </c>
      <c r="B49" s="9" t="s">
        <v>34</v>
      </c>
      <c r="C49" s="14">
        <f t="shared" si="0"/>
        <v>0.44999999999999996</v>
      </c>
      <c r="D49" s="14">
        <v>0.3</v>
      </c>
      <c r="E49" s="14">
        <f t="shared" si="1"/>
        <v>0.15</v>
      </c>
      <c r="F49" s="8"/>
      <c r="G49" s="8"/>
    </row>
    <row r="50" spans="1:7" ht="16.5" customHeight="1">
      <c r="A50" s="6">
        <v>42</v>
      </c>
      <c r="B50" s="9" t="s">
        <v>47</v>
      </c>
      <c r="C50" s="14">
        <f t="shared" si="0"/>
        <v>0.44999999999999996</v>
      </c>
      <c r="D50" s="14">
        <v>0.3</v>
      </c>
      <c r="E50" s="14">
        <f t="shared" si="1"/>
        <v>0.15</v>
      </c>
      <c r="F50" s="8"/>
      <c r="G50" s="8"/>
    </row>
    <row r="51" spans="1:7" ht="16.5" customHeight="1">
      <c r="A51" s="6">
        <v>43</v>
      </c>
      <c r="B51" s="9" t="s">
        <v>35</v>
      </c>
      <c r="C51" s="14">
        <f t="shared" si="0"/>
        <v>0.75</v>
      </c>
      <c r="D51" s="14">
        <v>0.5</v>
      </c>
      <c r="E51" s="14">
        <f t="shared" si="1"/>
        <v>0.25</v>
      </c>
      <c r="F51" s="8"/>
      <c r="G51" s="8"/>
    </row>
    <row r="52" spans="1:7" ht="16.5" customHeight="1">
      <c r="A52" s="6">
        <v>44</v>
      </c>
      <c r="B52" s="9" t="s">
        <v>36</v>
      </c>
      <c r="C52" s="14">
        <f t="shared" si="0"/>
        <v>0.44999999999999996</v>
      </c>
      <c r="D52" s="14">
        <v>0.3</v>
      </c>
      <c r="E52" s="14">
        <f t="shared" si="1"/>
        <v>0.15</v>
      </c>
      <c r="F52" s="8"/>
      <c r="G52" s="8"/>
    </row>
    <row r="53" spans="1:7" ht="16.5" customHeight="1">
      <c r="A53" s="6">
        <v>45</v>
      </c>
      <c r="B53" s="9" t="s">
        <v>37</v>
      </c>
      <c r="C53" s="14">
        <f t="shared" si="0"/>
        <v>0.44999999999999996</v>
      </c>
      <c r="D53" s="14">
        <v>0.3</v>
      </c>
      <c r="E53" s="14">
        <f t="shared" si="1"/>
        <v>0.15</v>
      </c>
      <c r="F53" s="8"/>
      <c r="G53" s="8"/>
    </row>
    <row r="54" spans="1:7" s="1" customFormat="1" ht="16.5" customHeight="1">
      <c r="A54" s="13"/>
      <c r="B54" s="10" t="s">
        <v>43</v>
      </c>
      <c r="C54" s="15">
        <f t="shared" si="0"/>
        <v>99.34999999999998</v>
      </c>
      <c r="D54" s="15">
        <f>SUM(D9:D53)</f>
        <v>64.2</v>
      </c>
      <c r="E54" s="15">
        <f>SUM(E9:E53)</f>
        <v>35.14999999999998</v>
      </c>
      <c r="F54" s="11">
        <f>SUM(F9:F53)</f>
        <v>0</v>
      </c>
      <c r="G54" s="11">
        <f>SUM(G9:G53)</f>
        <v>0</v>
      </c>
    </row>
    <row r="55" spans="2:8" ht="9.75" customHeight="1">
      <c r="B55" s="2"/>
      <c r="C55" s="2"/>
      <c r="D55" s="2"/>
      <c r="E55" s="2"/>
      <c r="F55" s="2"/>
      <c r="G55" s="2"/>
      <c r="H55" s="2"/>
    </row>
    <row r="56" spans="2:8" ht="15">
      <c r="B56" s="2"/>
      <c r="C56" s="2"/>
      <c r="D56" s="2"/>
      <c r="E56" s="2"/>
      <c r="F56" s="2"/>
      <c r="G56" s="2"/>
      <c r="H56" s="2"/>
    </row>
    <row r="57" spans="2:7" ht="15">
      <c r="B57" s="2"/>
      <c r="C57" s="2"/>
      <c r="D57" s="2"/>
      <c r="E57" s="2"/>
      <c r="F57" s="2"/>
      <c r="G57" s="2"/>
    </row>
    <row r="58" spans="2:8" ht="15">
      <c r="B58" s="2"/>
      <c r="C58" s="2"/>
      <c r="D58" s="2"/>
      <c r="E58" s="2"/>
      <c r="F58" s="2"/>
      <c r="G58" s="2"/>
      <c r="H58" s="2"/>
    </row>
    <row r="59" spans="2:8" ht="15">
      <c r="B59" s="2"/>
      <c r="C59" s="2"/>
      <c r="D59" s="2"/>
      <c r="E59" s="2"/>
      <c r="F59" s="2"/>
      <c r="G59" s="2"/>
      <c r="H59" s="2"/>
    </row>
  </sheetData>
  <sheetProtection/>
  <mergeCells count="5">
    <mergeCell ref="C7:C8"/>
    <mergeCell ref="B7:B8"/>
    <mergeCell ref="D7:G7"/>
    <mergeCell ref="A4:G4"/>
    <mergeCell ref="A5:G5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4.125" style="12" bestFit="1" customWidth="1"/>
    <col min="2" max="2" width="23.75390625" style="0" customWidth="1"/>
    <col min="3" max="7" width="12.75390625" style="0" customWidth="1"/>
    <col min="8" max="8" width="12.875" style="0" customWidth="1"/>
  </cols>
  <sheetData>
    <row r="1" spans="2:8" ht="12.75" customHeight="1">
      <c r="B1" s="2"/>
      <c r="C1" s="2"/>
      <c r="H1" s="20" t="s">
        <v>56</v>
      </c>
    </row>
    <row r="2" spans="2:8" ht="14.25" customHeight="1">
      <c r="B2" s="16"/>
      <c r="C2" s="16"/>
      <c r="D2" s="16"/>
      <c r="E2" s="16"/>
      <c r="F2" s="16"/>
      <c r="G2" s="16"/>
      <c r="H2" s="16"/>
    </row>
    <row r="3" spans="2:8" ht="14.25" customHeight="1">
      <c r="B3" s="16"/>
      <c r="C3" s="16"/>
      <c r="D3" s="16" t="s">
        <v>0</v>
      </c>
      <c r="E3" s="16"/>
      <c r="F3" s="16"/>
      <c r="G3" s="16"/>
      <c r="H3" s="16"/>
    </row>
    <row r="4" spans="1:8" ht="14.25" customHeight="1">
      <c r="A4" s="34" t="s">
        <v>50</v>
      </c>
      <c r="B4" s="34"/>
      <c r="C4" s="34"/>
      <c r="D4" s="34"/>
      <c r="E4" s="34"/>
      <c r="F4" s="34"/>
      <c r="G4" s="34"/>
      <c r="H4" s="16"/>
    </row>
    <row r="5" spans="1:8" ht="14.25" customHeight="1">
      <c r="A5" s="34" t="s">
        <v>57</v>
      </c>
      <c r="B5" s="34"/>
      <c r="C5" s="34"/>
      <c r="D5" s="34"/>
      <c r="E5" s="34"/>
      <c r="F5" s="34"/>
      <c r="G5" s="34"/>
      <c r="H5" s="16"/>
    </row>
    <row r="6" spans="2:8" ht="15.75">
      <c r="B6" s="2"/>
      <c r="C6" s="2"/>
      <c r="D6" s="2"/>
      <c r="E6" s="2"/>
      <c r="F6" s="2"/>
      <c r="H6" s="3" t="s">
        <v>54</v>
      </c>
    </row>
    <row r="7" spans="1:8" ht="15" customHeight="1">
      <c r="A7" s="4" t="s">
        <v>48</v>
      </c>
      <c r="B7" s="29" t="s">
        <v>1</v>
      </c>
      <c r="C7" s="27" t="s">
        <v>52</v>
      </c>
      <c r="D7" s="35" t="s">
        <v>53</v>
      </c>
      <c r="E7" s="35"/>
      <c r="F7" s="35"/>
      <c r="G7" s="35"/>
      <c r="H7" s="35"/>
    </row>
    <row r="8" spans="1:8" ht="15" customHeight="1">
      <c r="A8" s="5" t="s">
        <v>49</v>
      </c>
      <c r="B8" s="30"/>
      <c r="C8" s="28"/>
      <c r="D8" s="19">
        <v>2010</v>
      </c>
      <c r="E8" s="19">
        <v>2011</v>
      </c>
      <c r="F8" s="19">
        <v>2012</v>
      </c>
      <c r="G8" s="19">
        <v>2013</v>
      </c>
      <c r="H8" s="22">
        <v>2014</v>
      </c>
    </row>
    <row r="9" spans="1:8" ht="16.5" customHeight="1">
      <c r="A9" s="5">
        <v>1</v>
      </c>
      <c r="B9" s="17" t="s">
        <v>2</v>
      </c>
      <c r="C9" s="18">
        <f aca="true" t="shared" si="0" ref="C9:C54">SUM(D9:G9)</f>
        <v>2.4266666666666663</v>
      </c>
      <c r="D9" s="14">
        <f>Лист1!D9*4</f>
        <v>1.2</v>
      </c>
      <c r="E9" s="14">
        <f>D9/1.5</f>
        <v>0.7999999999999999</v>
      </c>
      <c r="F9" s="14">
        <f>E9/2.5</f>
        <v>0.31999999999999995</v>
      </c>
      <c r="G9" s="23">
        <f>F9/3</f>
        <v>0.10666666666666665</v>
      </c>
      <c r="H9" s="24"/>
    </row>
    <row r="10" spans="1:8" ht="16.5" customHeight="1">
      <c r="A10" s="6">
        <v>2</v>
      </c>
      <c r="B10" s="7" t="s">
        <v>3</v>
      </c>
      <c r="C10" s="14">
        <f t="shared" si="0"/>
        <v>24.266666666666666</v>
      </c>
      <c r="D10" s="14">
        <f>Лист1!D10*4</f>
        <v>12</v>
      </c>
      <c r="E10" s="14">
        <f aca="true" t="shared" si="1" ref="E10:E53">D10/1.5</f>
        <v>8</v>
      </c>
      <c r="F10" s="14">
        <f aca="true" t="shared" si="2" ref="F10:F53">E10/2.5</f>
        <v>3.2</v>
      </c>
      <c r="G10" s="23">
        <f aca="true" t="shared" si="3" ref="G10:G53">F10/3</f>
        <v>1.0666666666666667</v>
      </c>
      <c r="H10" s="24"/>
    </row>
    <row r="11" spans="1:8" ht="16.5" customHeight="1">
      <c r="A11" s="6">
        <v>3</v>
      </c>
      <c r="B11" s="7" t="s">
        <v>4</v>
      </c>
      <c r="C11" s="14">
        <f t="shared" si="0"/>
        <v>2.4266666666666663</v>
      </c>
      <c r="D11" s="14">
        <f>Лист1!D11*4</f>
        <v>1.2</v>
      </c>
      <c r="E11" s="14">
        <f t="shared" si="1"/>
        <v>0.7999999999999999</v>
      </c>
      <c r="F11" s="14">
        <f t="shared" si="2"/>
        <v>0.31999999999999995</v>
      </c>
      <c r="G11" s="23">
        <f t="shared" si="3"/>
        <v>0.10666666666666665</v>
      </c>
      <c r="H11" s="24"/>
    </row>
    <row r="12" spans="1:8" ht="16.5" customHeight="1">
      <c r="A12" s="6">
        <v>4</v>
      </c>
      <c r="B12" s="7" t="s">
        <v>5</v>
      </c>
      <c r="C12" s="14">
        <f t="shared" si="0"/>
        <v>32.355555555555554</v>
      </c>
      <c r="D12" s="14">
        <f>Лист1!D12*4</f>
        <v>16</v>
      </c>
      <c r="E12" s="14">
        <f t="shared" si="1"/>
        <v>10.666666666666666</v>
      </c>
      <c r="F12" s="14">
        <f t="shared" si="2"/>
        <v>4.266666666666667</v>
      </c>
      <c r="G12" s="23">
        <f t="shared" si="3"/>
        <v>1.4222222222222223</v>
      </c>
      <c r="H12" s="24"/>
    </row>
    <row r="13" spans="1:8" ht="16.5" customHeight="1">
      <c r="A13" s="6">
        <v>5</v>
      </c>
      <c r="B13" s="7" t="s">
        <v>6</v>
      </c>
      <c r="C13" s="14">
        <f t="shared" si="0"/>
        <v>8.088888888888889</v>
      </c>
      <c r="D13" s="14">
        <f>Лист1!D13*4</f>
        <v>4</v>
      </c>
      <c r="E13" s="14">
        <f t="shared" si="1"/>
        <v>2.6666666666666665</v>
      </c>
      <c r="F13" s="14">
        <f t="shared" si="2"/>
        <v>1.0666666666666667</v>
      </c>
      <c r="G13" s="23">
        <f t="shared" si="3"/>
        <v>0.35555555555555557</v>
      </c>
      <c r="H13" s="24"/>
    </row>
    <row r="14" spans="1:8" ht="16.5" customHeight="1">
      <c r="A14" s="6">
        <v>6</v>
      </c>
      <c r="B14" s="7" t="s">
        <v>7</v>
      </c>
      <c r="C14" s="14">
        <f t="shared" si="0"/>
        <v>16.177777777777777</v>
      </c>
      <c r="D14" s="14">
        <f>Лист1!D14*4</f>
        <v>8</v>
      </c>
      <c r="E14" s="14">
        <f t="shared" si="1"/>
        <v>5.333333333333333</v>
      </c>
      <c r="F14" s="14">
        <f t="shared" si="2"/>
        <v>2.1333333333333333</v>
      </c>
      <c r="G14" s="23">
        <f t="shared" si="3"/>
        <v>0.7111111111111111</v>
      </c>
      <c r="H14" s="24"/>
    </row>
    <row r="15" spans="1:8" ht="16.5" customHeight="1">
      <c r="A15" s="6">
        <v>7</v>
      </c>
      <c r="B15" s="7" t="s">
        <v>58</v>
      </c>
      <c r="C15" s="14">
        <f t="shared" si="0"/>
        <v>16.177777777777777</v>
      </c>
      <c r="D15" s="14">
        <f>Лист1!D15*4</f>
        <v>8</v>
      </c>
      <c r="E15" s="14">
        <f t="shared" si="1"/>
        <v>5.333333333333333</v>
      </c>
      <c r="F15" s="14">
        <f t="shared" si="2"/>
        <v>2.1333333333333333</v>
      </c>
      <c r="G15" s="23">
        <f t="shared" si="3"/>
        <v>0.7111111111111111</v>
      </c>
      <c r="H15" s="24"/>
    </row>
    <row r="16" spans="1:8" ht="16.5" customHeight="1">
      <c r="A16" s="6">
        <v>8</v>
      </c>
      <c r="B16" s="7" t="s">
        <v>8</v>
      </c>
      <c r="C16" s="14">
        <f t="shared" si="0"/>
        <v>8.088888888888889</v>
      </c>
      <c r="D16" s="14">
        <f>Лист1!D16*4</f>
        <v>4</v>
      </c>
      <c r="E16" s="14">
        <f t="shared" si="1"/>
        <v>2.6666666666666665</v>
      </c>
      <c r="F16" s="14">
        <f t="shared" si="2"/>
        <v>1.0666666666666667</v>
      </c>
      <c r="G16" s="23">
        <f t="shared" si="3"/>
        <v>0.35555555555555557</v>
      </c>
      <c r="H16" s="24"/>
    </row>
    <row r="17" spans="1:8" ht="16.5" customHeight="1">
      <c r="A17" s="6">
        <v>9</v>
      </c>
      <c r="B17" s="7" t="s">
        <v>44</v>
      </c>
      <c r="C17" s="14">
        <f t="shared" si="0"/>
        <v>8.088888888888889</v>
      </c>
      <c r="D17" s="14">
        <f>Лист1!D17*4</f>
        <v>4</v>
      </c>
      <c r="E17" s="14">
        <f t="shared" si="1"/>
        <v>2.6666666666666665</v>
      </c>
      <c r="F17" s="14">
        <f t="shared" si="2"/>
        <v>1.0666666666666667</v>
      </c>
      <c r="G17" s="23">
        <f t="shared" si="3"/>
        <v>0.35555555555555557</v>
      </c>
      <c r="H17" s="24"/>
    </row>
    <row r="18" spans="1:8" ht="16.5" customHeight="1">
      <c r="A18" s="6">
        <v>10</v>
      </c>
      <c r="B18" s="7" t="s">
        <v>9</v>
      </c>
      <c r="C18" s="14">
        <f t="shared" si="0"/>
        <v>80.8888888888889</v>
      </c>
      <c r="D18" s="14">
        <f>Лист1!D18*4</f>
        <v>40</v>
      </c>
      <c r="E18" s="14">
        <f t="shared" si="1"/>
        <v>26.666666666666668</v>
      </c>
      <c r="F18" s="14">
        <f t="shared" si="2"/>
        <v>10.666666666666668</v>
      </c>
      <c r="G18" s="23">
        <f t="shared" si="3"/>
        <v>3.555555555555556</v>
      </c>
      <c r="H18" s="24"/>
    </row>
    <row r="19" spans="1:8" ht="16.5" customHeight="1">
      <c r="A19" s="6">
        <v>11</v>
      </c>
      <c r="B19" s="7" t="s">
        <v>10</v>
      </c>
      <c r="C19" s="14">
        <f t="shared" si="0"/>
        <v>16.177777777777777</v>
      </c>
      <c r="D19" s="14">
        <f>Лист1!D19*4</f>
        <v>8</v>
      </c>
      <c r="E19" s="14">
        <f t="shared" si="1"/>
        <v>5.333333333333333</v>
      </c>
      <c r="F19" s="14">
        <f t="shared" si="2"/>
        <v>2.1333333333333333</v>
      </c>
      <c r="G19" s="23">
        <f t="shared" si="3"/>
        <v>0.7111111111111111</v>
      </c>
      <c r="H19" s="24"/>
    </row>
    <row r="20" spans="1:8" ht="16.5" customHeight="1">
      <c r="A20" s="6">
        <v>12</v>
      </c>
      <c r="B20" s="7" t="s">
        <v>38</v>
      </c>
      <c r="C20" s="14">
        <f t="shared" si="0"/>
        <v>28.311111111111114</v>
      </c>
      <c r="D20" s="14">
        <f>Лист1!D20*4</f>
        <v>14</v>
      </c>
      <c r="E20" s="14">
        <f t="shared" si="1"/>
        <v>9.333333333333334</v>
      </c>
      <c r="F20" s="14">
        <f t="shared" si="2"/>
        <v>3.7333333333333334</v>
      </c>
      <c r="G20" s="23">
        <f t="shared" si="3"/>
        <v>1.2444444444444445</v>
      </c>
      <c r="H20" s="24"/>
    </row>
    <row r="21" spans="1:8" ht="16.5" customHeight="1">
      <c r="A21" s="6">
        <v>13</v>
      </c>
      <c r="B21" s="7" t="s">
        <v>11</v>
      </c>
      <c r="C21" s="14">
        <f t="shared" si="0"/>
        <v>2.4266666666666663</v>
      </c>
      <c r="D21" s="14">
        <f>Лист1!D21*4</f>
        <v>1.2</v>
      </c>
      <c r="E21" s="14">
        <f t="shared" si="1"/>
        <v>0.7999999999999999</v>
      </c>
      <c r="F21" s="14">
        <f t="shared" si="2"/>
        <v>0.31999999999999995</v>
      </c>
      <c r="G21" s="23">
        <f t="shared" si="3"/>
        <v>0.10666666666666665</v>
      </c>
      <c r="H21" s="24"/>
    </row>
    <row r="22" spans="1:8" ht="16.5" customHeight="1">
      <c r="A22" s="6">
        <v>14</v>
      </c>
      <c r="B22" s="7" t="s">
        <v>12</v>
      </c>
      <c r="C22" s="14">
        <f t="shared" si="0"/>
        <v>4.044444444444444</v>
      </c>
      <c r="D22" s="14">
        <f>Лист1!D22*4</f>
        <v>2</v>
      </c>
      <c r="E22" s="14">
        <f t="shared" si="1"/>
        <v>1.3333333333333333</v>
      </c>
      <c r="F22" s="14">
        <f t="shared" si="2"/>
        <v>0.5333333333333333</v>
      </c>
      <c r="G22" s="23">
        <f t="shared" si="3"/>
        <v>0.17777777777777778</v>
      </c>
      <c r="H22" s="24"/>
    </row>
    <row r="23" spans="1:8" ht="16.5" customHeight="1">
      <c r="A23" s="6">
        <v>15</v>
      </c>
      <c r="B23" s="7" t="s">
        <v>13</v>
      </c>
      <c r="C23" s="14">
        <f t="shared" si="0"/>
        <v>16.177777777777777</v>
      </c>
      <c r="D23" s="14">
        <f>Лист1!D23*4</f>
        <v>8</v>
      </c>
      <c r="E23" s="14">
        <f t="shared" si="1"/>
        <v>5.333333333333333</v>
      </c>
      <c r="F23" s="14">
        <f t="shared" si="2"/>
        <v>2.1333333333333333</v>
      </c>
      <c r="G23" s="23">
        <f t="shared" si="3"/>
        <v>0.7111111111111111</v>
      </c>
      <c r="H23" s="24"/>
    </row>
    <row r="24" spans="1:8" ht="16.5" customHeight="1">
      <c r="A24" s="6">
        <v>16</v>
      </c>
      <c r="B24" s="7" t="s">
        <v>14</v>
      </c>
      <c r="C24" s="14">
        <f t="shared" si="0"/>
        <v>8.088888888888889</v>
      </c>
      <c r="D24" s="14">
        <f>Лист1!D24*4</f>
        <v>4</v>
      </c>
      <c r="E24" s="14">
        <f t="shared" si="1"/>
        <v>2.6666666666666665</v>
      </c>
      <c r="F24" s="14">
        <f t="shared" si="2"/>
        <v>1.0666666666666667</v>
      </c>
      <c r="G24" s="23">
        <f t="shared" si="3"/>
        <v>0.35555555555555557</v>
      </c>
      <c r="H24" s="24"/>
    </row>
    <row r="25" spans="1:8" ht="16.5" customHeight="1">
      <c r="A25" s="6">
        <v>17</v>
      </c>
      <c r="B25" s="7" t="s">
        <v>15</v>
      </c>
      <c r="C25" s="14">
        <f t="shared" si="0"/>
        <v>8.088888888888889</v>
      </c>
      <c r="D25" s="14">
        <f>Лист1!D25*4</f>
        <v>4</v>
      </c>
      <c r="E25" s="14">
        <f t="shared" si="1"/>
        <v>2.6666666666666665</v>
      </c>
      <c r="F25" s="14">
        <f t="shared" si="2"/>
        <v>1.0666666666666667</v>
      </c>
      <c r="G25" s="23">
        <f t="shared" si="3"/>
        <v>0.35555555555555557</v>
      </c>
      <c r="H25" s="24"/>
    </row>
    <row r="26" spans="1:8" ht="16.5" customHeight="1">
      <c r="A26" s="6">
        <v>18</v>
      </c>
      <c r="B26" s="7" t="s">
        <v>16</v>
      </c>
      <c r="C26" s="14">
        <f t="shared" si="0"/>
        <v>20.222222222222225</v>
      </c>
      <c r="D26" s="14">
        <f>Лист1!D26*4</f>
        <v>10</v>
      </c>
      <c r="E26" s="14">
        <f t="shared" si="1"/>
        <v>6.666666666666667</v>
      </c>
      <c r="F26" s="14">
        <f t="shared" si="2"/>
        <v>2.666666666666667</v>
      </c>
      <c r="G26" s="23">
        <f t="shared" si="3"/>
        <v>0.888888888888889</v>
      </c>
      <c r="H26" s="24"/>
    </row>
    <row r="27" spans="1:8" ht="16.5" customHeight="1">
      <c r="A27" s="6">
        <v>19</v>
      </c>
      <c r="B27" s="7" t="s">
        <v>17</v>
      </c>
      <c r="C27" s="14">
        <f t="shared" si="0"/>
        <v>40.44444444444445</v>
      </c>
      <c r="D27" s="14">
        <f>Лист1!D27*4</f>
        <v>20</v>
      </c>
      <c r="E27" s="14">
        <f t="shared" si="1"/>
        <v>13.333333333333334</v>
      </c>
      <c r="F27" s="14">
        <f t="shared" si="2"/>
        <v>5.333333333333334</v>
      </c>
      <c r="G27" s="23">
        <f t="shared" si="3"/>
        <v>1.777777777777778</v>
      </c>
      <c r="H27" s="24"/>
    </row>
    <row r="28" spans="1:8" ht="16.5" customHeight="1">
      <c r="A28" s="6">
        <v>20</v>
      </c>
      <c r="B28" s="7" t="s">
        <v>39</v>
      </c>
      <c r="C28" s="14">
        <f t="shared" si="0"/>
        <v>64.71111111111111</v>
      </c>
      <c r="D28" s="14">
        <f>Лист1!D28*4</f>
        <v>32</v>
      </c>
      <c r="E28" s="14">
        <f t="shared" si="1"/>
        <v>21.333333333333332</v>
      </c>
      <c r="F28" s="14">
        <f t="shared" si="2"/>
        <v>8.533333333333333</v>
      </c>
      <c r="G28" s="23">
        <f t="shared" si="3"/>
        <v>2.8444444444444446</v>
      </c>
      <c r="H28" s="24"/>
    </row>
    <row r="29" spans="1:8" ht="16.5" customHeight="1">
      <c r="A29" s="6">
        <v>21</v>
      </c>
      <c r="B29" s="9" t="s">
        <v>18</v>
      </c>
      <c r="C29" s="14">
        <f t="shared" si="0"/>
        <v>0.808888888888889</v>
      </c>
      <c r="D29" s="14">
        <f>Лист1!D29*4</f>
        <v>0.4</v>
      </c>
      <c r="E29" s="14">
        <f t="shared" si="1"/>
        <v>0.26666666666666666</v>
      </c>
      <c r="F29" s="14">
        <f t="shared" si="2"/>
        <v>0.10666666666666666</v>
      </c>
      <c r="G29" s="23">
        <f t="shared" si="3"/>
        <v>0.035555555555555556</v>
      </c>
      <c r="H29" s="24"/>
    </row>
    <row r="30" spans="1:8" ht="16.5" customHeight="1">
      <c r="A30" s="6">
        <v>22</v>
      </c>
      <c r="B30" s="9" t="s">
        <v>19</v>
      </c>
      <c r="C30" s="14">
        <f t="shared" si="0"/>
        <v>4.044444444444444</v>
      </c>
      <c r="D30" s="14">
        <f>Лист1!D30*4</f>
        <v>2</v>
      </c>
      <c r="E30" s="14">
        <f t="shared" si="1"/>
        <v>1.3333333333333333</v>
      </c>
      <c r="F30" s="14">
        <f t="shared" si="2"/>
        <v>0.5333333333333333</v>
      </c>
      <c r="G30" s="23">
        <f t="shared" si="3"/>
        <v>0.17777777777777778</v>
      </c>
      <c r="H30" s="24"/>
    </row>
    <row r="31" spans="1:8" ht="16.5" customHeight="1">
      <c r="A31" s="6">
        <v>23</v>
      </c>
      <c r="B31" s="9" t="s">
        <v>20</v>
      </c>
      <c r="C31" s="14">
        <f t="shared" si="0"/>
        <v>20.222222222222225</v>
      </c>
      <c r="D31" s="14">
        <f>Лист1!D31*4</f>
        <v>10</v>
      </c>
      <c r="E31" s="14">
        <f t="shared" si="1"/>
        <v>6.666666666666667</v>
      </c>
      <c r="F31" s="14">
        <f t="shared" si="2"/>
        <v>2.666666666666667</v>
      </c>
      <c r="G31" s="23">
        <f t="shared" si="3"/>
        <v>0.888888888888889</v>
      </c>
      <c r="H31" s="24"/>
    </row>
    <row r="32" spans="1:8" ht="16.5" customHeight="1">
      <c r="A32" s="6">
        <v>24</v>
      </c>
      <c r="B32" s="9" t="s">
        <v>21</v>
      </c>
      <c r="C32" s="14">
        <f t="shared" si="0"/>
        <v>12.133333333333333</v>
      </c>
      <c r="D32" s="14">
        <f>Лист1!D32*4</f>
        <v>6</v>
      </c>
      <c r="E32" s="14">
        <f t="shared" si="1"/>
        <v>4</v>
      </c>
      <c r="F32" s="14">
        <f t="shared" si="2"/>
        <v>1.6</v>
      </c>
      <c r="G32" s="23">
        <f t="shared" si="3"/>
        <v>0.5333333333333333</v>
      </c>
      <c r="H32" s="24"/>
    </row>
    <row r="33" spans="1:8" ht="16.5" customHeight="1">
      <c r="A33" s="6">
        <v>25</v>
      </c>
      <c r="B33" s="9" t="s">
        <v>22</v>
      </c>
      <c r="C33" s="14">
        <f t="shared" si="0"/>
        <v>8.088888888888889</v>
      </c>
      <c r="D33" s="14">
        <f>Лист1!D33*4</f>
        <v>4</v>
      </c>
      <c r="E33" s="14">
        <f t="shared" si="1"/>
        <v>2.6666666666666665</v>
      </c>
      <c r="F33" s="14">
        <f t="shared" si="2"/>
        <v>1.0666666666666667</v>
      </c>
      <c r="G33" s="23">
        <f t="shared" si="3"/>
        <v>0.35555555555555557</v>
      </c>
      <c r="H33" s="24"/>
    </row>
    <row r="34" spans="1:8" ht="16.5" customHeight="1">
      <c r="A34" s="6">
        <v>26</v>
      </c>
      <c r="B34" s="9" t="s">
        <v>40</v>
      </c>
      <c r="C34" s="14">
        <f t="shared" si="0"/>
        <v>16.177777777777777</v>
      </c>
      <c r="D34" s="14">
        <f>Лист1!D34*4</f>
        <v>8</v>
      </c>
      <c r="E34" s="14">
        <f t="shared" si="1"/>
        <v>5.333333333333333</v>
      </c>
      <c r="F34" s="14">
        <f t="shared" si="2"/>
        <v>2.1333333333333333</v>
      </c>
      <c r="G34" s="23">
        <f t="shared" si="3"/>
        <v>0.7111111111111111</v>
      </c>
      <c r="H34" s="24"/>
    </row>
    <row r="35" spans="1:8" ht="16.5" customHeight="1">
      <c r="A35" s="6">
        <v>27</v>
      </c>
      <c r="B35" s="9" t="s">
        <v>23</v>
      </c>
      <c r="C35" s="14">
        <f t="shared" si="0"/>
        <v>8.088888888888889</v>
      </c>
      <c r="D35" s="14">
        <f>Лист1!D35*4</f>
        <v>4</v>
      </c>
      <c r="E35" s="14">
        <f t="shared" si="1"/>
        <v>2.6666666666666665</v>
      </c>
      <c r="F35" s="14">
        <f t="shared" si="2"/>
        <v>1.0666666666666667</v>
      </c>
      <c r="G35" s="23">
        <f t="shared" si="3"/>
        <v>0.35555555555555557</v>
      </c>
      <c r="H35" s="24"/>
    </row>
    <row r="36" spans="1:8" ht="16.5" customHeight="1">
      <c r="A36" s="6">
        <v>28</v>
      </c>
      <c r="B36" s="9" t="s">
        <v>24</v>
      </c>
      <c r="C36" s="14">
        <f t="shared" si="0"/>
        <v>8.088888888888889</v>
      </c>
      <c r="D36" s="14">
        <f>Лист1!D36*4</f>
        <v>4</v>
      </c>
      <c r="E36" s="14">
        <f t="shared" si="1"/>
        <v>2.6666666666666665</v>
      </c>
      <c r="F36" s="14">
        <f t="shared" si="2"/>
        <v>1.0666666666666667</v>
      </c>
      <c r="G36" s="23">
        <f t="shared" si="3"/>
        <v>0.35555555555555557</v>
      </c>
      <c r="H36" s="24"/>
    </row>
    <row r="37" spans="1:8" ht="16.5" customHeight="1">
      <c r="A37" s="6">
        <v>29</v>
      </c>
      <c r="B37" s="9" t="s">
        <v>41</v>
      </c>
      <c r="C37" s="14">
        <f t="shared" si="0"/>
        <v>4.044444444444444</v>
      </c>
      <c r="D37" s="14">
        <f>Лист1!D37*4</f>
        <v>2</v>
      </c>
      <c r="E37" s="14">
        <f t="shared" si="1"/>
        <v>1.3333333333333333</v>
      </c>
      <c r="F37" s="14">
        <f t="shared" si="2"/>
        <v>0.5333333333333333</v>
      </c>
      <c r="G37" s="23">
        <f t="shared" si="3"/>
        <v>0.17777777777777778</v>
      </c>
      <c r="H37" s="24"/>
    </row>
    <row r="38" spans="1:8" ht="16.5" customHeight="1">
      <c r="A38" s="6">
        <v>30</v>
      </c>
      <c r="B38" s="9" t="s">
        <v>25</v>
      </c>
      <c r="C38" s="14">
        <f t="shared" si="0"/>
        <v>2.4266666666666663</v>
      </c>
      <c r="D38" s="14">
        <f>Лист1!D38*4</f>
        <v>1.2</v>
      </c>
      <c r="E38" s="14">
        <f t="shared" si="1"/>
        <v>0.7999999999999999</v>
      </c>
      <c r="F38" s="14">
        <f t="shared" si="2"/>
        <v>0.31999999999999995</v>
      </c>
      <c r="G38" s="23">
        <f t="shared" si="3"/>
        <v>0.10666666666666665</v>
      </c>
      <c r="H38" s="24"/>
    </row>
    <row r="39" spans="1:8" ht="16.5" customHeight="1">
      <c r="A39" s="6">
        <v>31</v>
      </c>
      <c r="B39" s="9" t="s">
        <v>46</v>
      </c>
      <c r="C39" s="14">
        <f t="shared" si="0"/>
        <v>2.4266666666666663</v>
      </c>
      <c r="D39" s="14">
        <f>Лист1!D39*4</f>
        <v>1.2</v>
      </c>
      <c r="E39" s="14">
        <f t="shared" si="1"/>
        <v>0.7999999999999999</v>
      </c>
      <c r="F39" s="14">
        <f t="shared" si="2"/>
        <v>0.31999999999999995</v>
      </c>
      <c r="G39" s="23">
        <f t="shared" si="3"/>
        <v>0.10666666666666665</v>
      </c>
      <c r="H39" s="24"/>
    </row>
    <row r="40" spans="1:8" ht="16.5" customHeight="1">
      <c r="A40" s="6">
        <v>32</v>
      </c>
      <c r="B40" s="9" t="s">
        <v>42</v>
      </c>
      <c r="C40" s="14">
        <f t="shared" si="0"/>
        <v>4.044444444444444</v>
      </c>
      <c r="D40" s="14">
        <f>Лист1!D40*4</f>
        <v>2</v>
      </c>
      <c r="E40" s="14">
        <f t="shared" si="1"/>
        <v>1.3333333333333333</v>
      </c>
      <c r="F40" s="14">
        <f t="shared" si="2"/>
        <v>0.5333333333333333</v>
      </c>
      <c r="G40" s="23">
        <f t="shared" si="3"/>
        <v>0.17777777777777778</v>
      </c>
      <c r="H40" s="24"/>
    </row>
    <row r="41" spans="1:8" ht="16.5" customHeight="1">
      <c r="A41" s="6">
        <v>33</v>
      </c>
      <c r="B41" s="9" t="s">
        <v>26</v>
      </c>
      <c r="C41" s="14">
        <f t="shared" si="0"/>
        <v>0.808888888888889</v>
      </c>
      <c r="D41" s="14">
        <f>Лист1!D41*4</f>
        <v>0.4</v>
      </c>
      <c r="E41" s="14">
        <f t="shared" si="1"/>
        <v>0.26666666666666666</v>
      </c>
      <c r="F41" s="14">
        <f t="shared" si="2"/>
        <v>0.10666666666666666</v>
      </c>
      <c r="G41" s="23">
        <f t="shared" si="3"/>
        <v>0.035555555555555556</v>
      </c>
      <c r="H41" s="24"/>
    </row>
    <row r="42" spans="1:8" ht="16.5" customHeight="1">
      <c r="A42" s="6">
        <v>34</v>
      </c>
      <c r="B42" s="9" t="s">
        <v>27</v>
      </c>
      <c r="C42" s="14">
        <f t="shared" si="0"/>
        <v>0.808888888888889</v>
      </c>
      <c r="D42" s="14">
        <f>Лист1!D42*4</f>
        <v>0.4</v>
      </c>
      <c r="E42" s="14">
        <f t="shared" si="1"/>
        <v>0.26666666666666666</v>
      </c>
      <c r="F42" s="14">
        <f t="shared" si="2"/>
        <v>0.10666666666666666</v>
      </c>
      <c r="G42" s="23">
        <f t="shared" si="3"/>
        <v>0.035555555555555556</v>
      </c>
      <c r="H42" s="24"/>
    </row>
    <row r="43" spans="1:8" ht="16.5" customHeight="1">
      <c r="A43" s="6">
        <v>35</v>
      </c>
      <c r="B43" s="9" t="s">
        <v>28</v>
      </c>
      <c r="C43" s="14">
        <f t="shared" si="0"/>
        <v>0.808888888888889</v>
      </c>
      <c r="D43" s="14">
        <f>Лист1!D43*4</f>
        <v>0.4</v>
      </c>
      <c r="E43" s="14">
        <f t="shared" si="1"/>
        <v>0.26666666666666666</v>
      </c>
      <c r="F43" s="14">
        <f t="shared" si="2"/>
        <v>0.10666666666666666</v>
      </c>
      <c r="G43" s="23">
        <f t="shared" si="3"/>
        <v>0.035555555555555556</v>
      </c>
      <c r="H43" s="24"/>
    </row>
    <row r="44" spans="1:8" ht="16.5" customHeight="1">
      <c r="A44" s="6">
        <v>36</v>
      </c>
      <c r="B44" s="9" t="s">
        <v>29</v>
      </c>
      <c r="C44" s="14">
        <f t="shared" si="0"/>
        <v>0</v>
      </c>
      <c r="D44" s="14">
        <f>Лист1!D44*4</f>
        <v>0</v>
      </c>
      <c r="E44" s="14">
        <f t="shared" si="1"/>
        <v>0</v>
      </c>
      <c r="F44" s="14">
        <f t="shared" si="2"/>
        <v>0</v>
      </c>
      <c r="G44" s="23">
        <f t="shared" si="3"/>
        <v>0</v>
      </c>
      <c r="H44" s="24"/>
    </row>
    <row r="45" spans="1:8" ht="16.5" customHeight="1">
      <c r="A45" s="6">
        <v>37</v>
      </c>
      <c r="B45" s="9" t="s">
        <v>30</v>
      </c>
      <c r="C45" s="14">
        <f t="shared" si="0"/>
        <v>2.4266666666666663</v>
      </c>
      <c r="D45" s="14">
        <f>Лист1!D45*4</f>
        <v>1.2</v>
      </c>
      <c r="E45" s="14">
        <f t="shared" si="1"/>
        <v>0.7999999999999999</v>
      </c>
      <c r="F45" s="14">
        <f t="shared" si="2"/>
        <v>0.31999999999999995</v>
      </c>
      <c r="G45" s="23">
        <f t="shared" si="3"/>
        <v>0.10666666666666665</v>
      </c>
      <c r="H45" s="24"/>
    </row>
    <row r="46" spans="1:8" ht="16.5" customHeight="1">
      <c r="A46" s="6">
        <v>38</v>
      </c>
      <c r="B46" s="9" t="s">
        <v>31</v>
      </c>
      <c r="C46" s="14">
        <f t="shared" si="0"/>
        <v>0.808888888888889</v>
      </c>
      <c r="D46" s="14">
        <f>Лист1!D46*4</f>
        <v>0.4</v>
      </c>
      <c r="E46" s="14">
        <f t="shared" si="1"/>
        <v>0.26666666666666666</v>
      </c>
      <c r="F46" s="14">
        <f t="shared" si="2"/>
        <v>0.10666666666666666</v>
      </c>
      <c r="G46" s="23">
        <f t="shared" si="3"/>
        <v>0.035555555555555556</v>
      </c>
      <c r="H46" s="24"/>
    </row>
    <row r="47" spans="1:8" ht="16.5" customHeight="1">
      <c r="A47" s="6">
        <v>39</v>
      </c>
      <c r="B47" s="9" t="s">
        <v>32</v>
      </c>
      <c r="C47" s="14">
        <f t="shared" si="0"/>
        <v>0.808888888888889</v>
      </c>
      <c r="D47" s="14">
        <f>Лист1!D47*4</f>
        <v>0.4</v>
      </c>
      <c r="E47" s="14">
        <f t="shared" si="1"/>
        <v>0.26666666666666666</v>
      </c>
      <c r="F47" s="14">
        <f t="shared" si="2"/>
        <v>0.10666666666666666</v>
      </c>
      <c r="G47" s="23">
        <f t="shared" si="3"/>
        <v>0.035555555555555556</v>
      </c>
      <c r="H47" s="24"/>
    </row>
    <row r="48" spans="1:8" ht="16.5" customHeight="1">
      <c r="A48" s="6">
        <v>40</v>
      </c>
      <c r="B48" s="9" t="s">
        <v>33</v>
      </c>
      <c r="C48" s="14">
        <f t="shared" si="0"/>
        <v>0.808888888888889</v>
      </c>
      <c r="D48" s="14">
        <f>Лист1!D48*4</f>
        <v>0.4</v>
      </c>
      <c r="E48" s="14">
        <f t="shared" si="1"/>
        <v>0.26666666666666666</v>
      </c>
      <c r="F48" s="14">
        <f t="shared" si="2"/>
        <v>0.10666666666666666</v>
      </c>
      <c r="G48" s="23">
        <f t="shared" si="3"/>
        <v>0.035555555555555556</v>
      </c>
      <c r="H48" s="24"/>
    </row>
    <row r="49" spans="1:8" ht="16.5" customHeight="1">
      <c r="A49" s="6">
        <v>41</v>
      </c>
      <c r="B49" s="9" t="s">
        <v>34</v>
      </c>
      <c r="C49" s="14">
        <f t="shared" si="0"/>
        <v>2.4266666666666663</v>
      </c>
      <c r="D49" s="14">
        <f>Лист1!D49*4</f>
        <v>1.2</v>
      </c>
      <c r="E49" s="14">
        <f t="shared" si="1"/>
        <v>0.7999999999999999</v>
      </c>
      <c r="F49" s="14">
        <f t="shared" si="2"/>
        <v>0.31999999999999995</v>
      </c>
      <c r="G49" s="23">
        <f t="shared" si="3"/>
        <v>0.10666666666666665</v>
      </c>
      <c r="H49" s="24"/>
    </row>
    <row r="50" spans="1:8" ht="16.5" customHeight="1">
      <c r="A50" s="6">
        <v>42</v>
      </c>
      <c r="B50" s="9" t="s">
        <v>47</v>
      </c>
      <c r="C50" s="14">
        <f t="shared" si="0"/>
        <v>2.4266666666666663</v>
      </c>
      <c r="D50" s="14">
        <f>Лист1!D50*4</f>
        <v>1.2</v>
      </c>
      <c r="E50" s="14">
        <f t="shared" si="1"/>
        <v>0.7999999999999999</v>
      </c>
      <c r="F50" s="14">
        <f t="shared" si="2"/>
        <v>0.31999999999999995</v>
      </c>
      <c r="G50" s="23">
        <f t="shared" si="3"/>
        <v>0.10666666666666665</v>
      </c>
      <c r="H50" s="24"/>
    </row>
    <row r="51" spans="1:8" ht="16.5" customHeight="1">
      <c r="A51" s="6">
        <v>43</v>
      </c>
      <c r="B51" s="9" t="s">
        <v>35</v>
      </c>
      <c r="C51" s="14">
        <f t="shared" si="0"/>
        <v>4.044444444444444</v>
      </c>
      <c r="D51" s="14">
        <f>Лист1!D51*4</f>
        <v>2</v>
      </c>
      <c r="E51" s="14">
        <f t="shared" si="1"/>
        <v>1.3333333333333333</v>
      </c>
      <c r="F51" s="14">
        <f t="shared" si="2"/>
        <v>0.5333333333333333</v>
      </c>
      <c r="G51" s="23">
        <f t="shared" si="3"/>
        <v>0.17777777777777778</v>
      </c>
      <c r="H51" s="24"/>
    </row>
    <row r="52" spans="1:8" ht="16.5" customHeight="1">
      <c r="A52" s="6">
        <v>44</v>
      </c>
      <c r="B52" s="9" t="s">
        <v>36</v>
      </c>
      <c r="C52" s="14">
        <f t="shared" si="0"/>
        <v>2.4266666666666663</v>
      </c>
      <c r="D52" s="14">
        <f>Лист1!D52*4</f>
        <v>1.2</v>
      </c>
      <c r="E52" s="14">
        <f t="shared" si="1"/>
        <v>0.7999999999999999</v>
      </c>
      <c r="F52" s="14">
        <f t="shared" si="2"/>
        <v>0.31999999999999995</v>
      </c>
      <c r="G52" s="23">
        <f t="shared" si="3"/>
        <v>0.10666666666666665</v>
      </c>
      <c r="H52" s="24"/>
    </row>
    <row r="53" spans="1:8" ht="16.5" customHeight="1">
      <c r="A53" s="6">
        <v>45</v>
      </c>
      <c r="B53" s="9" t="s">
        <v>37</v>
      </c>
      <c r="C53" s="14">
        <f t="shared" si="0"/>
        <v>2.4266666666666663</v>
      </c>
      <c r="D53" s="14">
        <f>Лист1!D53*4</f>
        <v>1.2</v>
      </c>
      <c r="E53" s="14">
        <f t="shared" si="1"/>
        <v>0.7999999999999999</v>
      </c>
      <c r="F53" s="14">
        <f t="shared" si="2"/>
        <v>0.31999999999999995</v>
      </c>
      <c r="G53" s="23">
        <f t="shared" si="3"/>
        <v>0.10666666666666665</v>
      </c>
      <c r="H53" s="24"/>
    </row>
    <row r="54" spans="1:8" s="1" customFormat="1" ht="16.5" customHeight="1">
      <c r="A54" s="13"/>
      <c r="B54" s="10" t="s">
        <v>43</v>
      </c>
      <c r="C54" s="15">
        <f t="shared" si="0"/>
        <v>519.3066666666667</v>
      </c>
      <c r="D54" s="15">
        <f>SUM(D9:D53)</f>
        <v>256.8</v>
      </c>
      <c r="E54" s="15">
        <f>SUM(E9:E53)</f>
        <v>171.20000000000016</v>
      </c>
      <c r="F54" s="26">
        <f>SUM(F9:F53)</f>
        <v>68.47999999999996</v>
      </c>
      <c r="G54" s="21">
        <f>SUM(G9:G53)</f>
        <v>22.826666666666647</v>
      </c>
      <c r="H54" s="25">
        <v>0</v>
      </c>
    </row>
    <row r="55" spans="2:8" ht="9.75" customHeight="1">
      <c r="B55" s="2"/>
      <c r="C55" s="2"/>
      <c r="D55" s="2"/>
      <c r="E55" s="2"/>
      <c r="F55" s="2"/>
      <c r="G55" s="2"/>
      <c r="H55" s="2"/>
    </row>
    <row r="56" spans="2:8" ht="15">
      <c r="B56" s="2"/>
      <c r="C56" s="2"/>
      <c r="D56" s="2"/>
      <c r="E56" s="2"/>
      <c r="F56" s="2"/>
      <c r="G56" s="2"/>
      <c r="H56" s="2"/>
    </row>
    <row r="57" spans="2:7" ht="15">
      <c r="B57" s="2"/>
      <c r="C57" s="2"/>
      <c r="D57" s="2"/>
      <c r="E57" s="2"/>
      <c r="F57" s="2"/>
      <c r="G57" s="2"/>
    </row>
    <row r="58" spans="2:8" ht="15">
      <c r="B58" s="2"/>
      <c r="C58" s="2"/>
      <c r="D58" s="2"/>
      <c r="E58" s="2"/>
      <c r="F58" s="2"/>
      <c r="G58" s="2"/>
      <c r="H58" s="2"/>
    </row>
    <row r="59" spans="2:8" ht="15">
      <c r="B59" s="2"/>
      <c r="C59" s="2"/>
      <c r="D59" s="2"/>
      <c r="E59" s="2"/>
      <c r="F59" s="2"/>
      <c r="G59" s="2"/>
      <c r="H59" s="2"/>
    </row>
  </sheetData>
  <sheetProtection/>
  <mergeCells count="5">
    <mergeCell ref="C7:C8"/>
    <mergeCell ref="B7:B8"/>
    <mergeCell ref="A4:G4"/>
    <mergeCell ref="A5:G5"/>
    <mergeCell ref="D7:H7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astreleckaya</cp:lastModifiedBy>
  <cp:lastPrinted>2010-05-07T15:34:06Z</cp:lastPrinted>
  <dcterms:created xsi:type="dcterms:W3CDTF">2004-11-17T08:54:00Z</dcterms:created>
  <dcterms:modified xsi:type="dcterms:W3CDTF">2012-03-29T13:49:19Z</dcterms:modified>
  <cp:category/>
  <cp:version/>
  <cp:contentType/>
  <cp:contentStatus/>
</cp:coreProperties>
</file>