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0"/>
  </bookViews>
  <sheets>
    <sheet name="пропозиції (2)" sheetId="1" r:id="rId1"/>
    <sheet name="Лист2" sheetId="2" r:id="rId2"/>
    <sheet name="Лист3" sheetId="3" r:id="rId3"/>
  </sheets>
  <definedNames>
    <definedName name="_xlnm.Print_Titles" localSheetId="0">'пропозиції (2)'!$6:$9</definedName>
    <definedName name="_xlnm.Print_Area" localSheetId="0">'пропозиції (2)'!$A$1:$X$21</definedName>
  </definedNames>
  <calcPr fullCalcOnLoad="1"/>
</workbook>
</file>

<file path=xl/sharedStrings.xml><?xml version="1.0" encoding="utf-8"?>
<sst xmlns="http://schemas.openxmlformats.org/spreadsheetml/2006/main" count="41" uniqueCount="25">
  <si>
    <t>Прогнозний обсяг фінансових ресурсів для виконання завдань</t>
  </si>
  <si>
    <t>(млн. грн.)</t>
  </si>
  <si>
    <t>Дерджавний бюджет</t>
  </si>
  <si>
    <t xml:space="preserve">Місцеві бюджети </t>
  </si>
  <si>
    <t>Інші джерела</t>
  </si>
  <si>
    <t>Місцеві бюджети</t>
  </si>
  <si>
    <t>Місто (район)</t>
  </si>
  <si>
    <t>РДА</t>
  </si>
  <si>
    <t>млн.грн.</t>
  </si>
  <si>
    <t>У тому числі по роках:</t>
  </si>
  <si>
    <t xml:space="preserve">Авдіївка </t>
  </si>
  <si>
    <t>Всього по містах</t>
  </si>
  <si>
    <t>Всього по районах</t>
  </si>
  <si>
    <t>ВСЬОГО ПО ОБЛАСТІ</t>
  </si>
  <si>
    <t>Донецьк</t>
  </si>
  <si>
    <t>Маріуполь</t>
  </si>
  <si>
    <t>Добропілля</t>
  </si>
  <si>
    <t>Краматорськ</t>
  </si>
  <si>
    <t>Красноармійськ</t>
  </si>
  <si>
    <t>Всього</t>
  </si>
  <si>
    <t>Слов’янськ</t>
  </si>
  <si>
    <t>Ліквідація наслідків підтоплення територій в містах і селищах Донецької області</t>
  </si>
  <si>
    <t>№ п/п</t>
  </si>
  <si>
    <t>Додаток 22</t>
  </si>
  <si>
    <t xml:space="preserve">Амвросіївський 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</si>
</sst>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  <numFmt numFmtId="188" formatCode="0.000"/>
    <numFmt numFmtId="189" formatCode="#,##0.000_ ;[Red]\-#,##0.000\ "/>
    <numFmt numFmtId="190" formatCode="#,##0.00_ ;[Red]\-#,##0.00\ "/>
    <numFmt numFmtId="191" formatCode="#,##0.0000_ ;[Red]\-#,##0.0000\ "/>
    <numFmt numFmtId="192" formatCode="0.0000"/>
    <numFmt numFmtId="193" formatCode="0.00000"/>
    <numFmt numFmtId="194" formatCode="0.000000"/>
    <numFmt numFmtId="195" formatCode="0.0000000"/>
  </numFmts>
  <fonts count="43">
    <font>
      <sz val="11"/>
      <name val="Times New Roman"/>
      <family val="0"/>
    </font>
    <font>
      <sz val="8"/>
      <name val="Times New Roman"/>
      <family val="0"/>
    </font>
    <font>
      <sz val="11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5" fillId="0" borderId="0" xfId="0" applyNumberFormat="1" applyFont="1" applyFill="1" applyAlignment="1">
      <alignment horizontal="center" vertical="center" wrapText="1"/>
    </xf>
    <xf numFmtId="188" fontId="2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/>
    </xf>
    <xf numFmtId="188" fontId="6" fillId="0" borderId="12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view="pageBreakPreview" zoomScale="75" zoomScaleSheetLayoutView="75" zoomScalePageLayoutView="0" workbookViewId="0" topLeftCell="I1">
      <pane ySplit="9" topLeftCell="A10" activePane="bottomLeft" state="frozen"/>
      <selection pane="topLeft" activeCell="C1" sqref="C1"/>
      <selection pane="bottomLeft" activeCell="U3" sqref="U3"/>
    </sheetView>
  </sheetViews>
  <sheetFormatPr defaultColWidth="9.140625" defaultRowHeight="15"/>
  <cols>
    <col min="1" max="1" width="5.140625" style="2" customWidth="1"/>
    <col min="2" max="2" width="22.00390625" style="1" customWidth="1"/>
    <col min="3" max="3" width="12.421875" style="1" customWidth="1"/>
    <col min="4" max="4" width="10.7109375" style="1" customWidth="1"/>
    <col min="5" max="5" width="10.421875" style="1" customWidth="1"/>
    <col min="6" max="6" width="9.8515625" style="1" bestFit="1" customWidth="1"/>
    <col min="7" max="7" width="7.140625" style="1" customWidth="1"/>
    <col min="8" max="8" width="9.421875" style="1" customWidth="1"/>
    <col min="9" max="9" width="10.00390625" style="1" customWidth="1"/>
    <col min="10" max="10" width="10.28125" style="1" customWidth="1"/>
    <col min="11" max="11" width="9.8515625" style="1" bestFit="1" customWidth="1"/>
    <col min="12" max="12" width="9.8515625" style="1" customWidth="1"/>
    <col min="13" max="13" width="10.8515625" style="1" customWidth="1"/>
    <col min="14" max="14" width="9.8515625" style="1" bestFit="1" customWidth="1"/>
    <col min="15" max="15" width="7.140625" style="1" customWidth="1"/>
    <col min="16" max="16" width="9.8515625" style="1" customWidth="1"/>
    <col min="17" max="17" width="10.8515625" style="1" customWidth="1"/>
    <col min="18" max="18" width="10.57421875" style="1" hidden="1" customWidth="1"/>
    <col min="19" max="19" width="9.8515625" style="1" bestFit="1" customWidth="1"/>
    <col min="20" max="20" width="6.7109375" style="2" customWidth="1"/>
    <col min="21" max="21" width="8.28125" style="2" customWidth="1"/>
    <col min="22" max="22" width="9.421875" style="2" customWidth="1"/>
    <col min="23" max="23" width="9.8515625" style="2" bestFit="1" customWidth="1"/>
    <col min="24" max="24" width="7.00390625" style="2" customWidth="1"/>
    <col min="25" max="16384" width="9.140625" style="2" customWidth="1"/>
  </cols>
  <sheetData>
    <row r="1" ht="15">
      <c r="W1" s="2" t="s">
        <v>23</v>
      </c>
    </row>
    <row r="4" spans="2:24" s="10" customFormat="1" ht="15" customHeight="1">
      <c r="B4" s="32" t="s">
        <v>21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8:23" ht="15">
      <c r="R5" s="1" t="s">
        <v>1</v>
      </c>
      <c r="W5" s="2" t="s">
        <v>8</v>
      </c>
    </row>
    <row r="6" spans="1:24" ht="21.75" customHeight="1">
      <c r="A6" s="31" t="s">
        <v>22</v>
      </c>
      <c r="B6" s="34" t="s">
        <v>6</v>
      </c>
      <c r="C6" s="34" t="s">
        <v>0</v>
      </c>
      <c r="D6" s="37" t="s">
        <v>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.75" customHeight="1" hidden="1">
      <c r="A7" s="31"/>
      <c r="B7" s="35"/>
      <c r="C7" s="35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15.75">
      <c r="A8" s="31"/>
      <c r="B8" s="35"/>
      <c r="C8" s="35"/>
      <c r="D8" s="41">
        <v>2010</v>
      </c>
      <c r="E8" s="41"/>
      <c r="F8" s="41"/>
      <c r="G8" s="41"/>
      <c r="H8" s="42">
        <v>2011</v>
      </c>
      <c r="I8" s="43"/>
      <c r="J8" s="43"/>
      <c r="K8" s="44"/>
      <c r="L8" s="42">
        <v>2012</v>
      </c>
      <c r="M8" s="43"/>
      <c r="N8" s="43"/>
      <c r="O8" s="44"/>
      <c r="P8" s="42">
        <v>2013</v>
      </c>
      <c r="Q8" s="43"/>
      <c r="R8" s="43"/>
      <c r="S8" s="43"/>
      <c r="T8" s="44"/>
      <c r="U8" s="38">
        <v>2014</v>
      </c>
      <c r="V8" s="39"/>
      <c r="W8" s="39"/>
      <c r="X8" s="40"/>
    </row>
    <row r="9" spans="1:24" ht="52.5" customHeight="1">
      <c r="A9" s="31"/>
      <c r="B9" s="36"/>
      <c r="C9" s="36"/>
      <c r="D9" s="12" t="s">
        <v>19</v>
      </c>
      <c r="E9" s="11" t="s">
        <v>2</v>
      </c>
      <c r="F9" s="11" t="s">
        <v>3</v>
      </c>
      <c r="G9" s="11" t="s">
        <v>4</v>
      </c>
      <c r="H9" s="11" t="s">
        <v>19</v>
      </c>
      <c r="I9" s="11" t="s">
        <v>2</v>
      </c>
      <c r="J9" s="11" t="s">
        <v>3</v>
      </c>
      <c r="K9" s="11" t="s">
        <v>4</v>
      </c>
      <c r="L9" s="11" t="s">
        <v>19</v>
      </c>
      <c r="M9" s="11" t="s">
        <v>2</v>
      </c>
      <c r="N9" s="11" t="s">
        <v>3</v>
      </c>
      <c r="O9" s="11" t="s">
        <v>4</v>
      </c>
      <c r="P9" s="11" t="s">
        <v>19</v>
      </c>
      <c r="Q9" s="11" t="s">
        <v>2</v>
      </c>
      <c r="R9" s="11" t="s">
        <v>3</v>
      </c>
      <c r="S9" s="11" t="s">
        <v>5</v>
      </c>
      <c r="T9" s="13" t="s">
        <v>4</v>
      </c>
      <c r="U9" s="13" t="s">
        <v>19</v>
      </c>
      <c r="V9" s="11" t="s">
        <v>2</v>
      </c>
      <c r="W9" s="11" t="s">
        <v>3</v>
      </c>
      <c r="X9" s="13" t="s">
        <v>4</v>
      </c>
    </row>
    <row r="10" spans="1:24" s="3" customFormat="1" ht="15.75">
      <c r="A10" s="22">
        <v>1</v>
      </c>
      <c r="B10" s="8" t="s">
        <v>10</v>
      </c>
      <c r="C10" s="16">
        <f aca="true" t="shared" si="0" ref="C10:C16">D10+H10+L10+P10+U10</f>
        <v>7.13</v>
      </c>
      <c r="D10" s="17">
        <f>E10+F10</f>
        <v>1.73</v>
      </c>
      <c r="E10" s="17">
        <v>1</v>
      </c>
      <c r="F10" s="18">
        <v>0.73</v>
      </c>
      <c r="G10" s="18"/>
      <c r="H10" s="17">
        <f>J10+I10</f>
        <v>1.2000000000000002</v>
      </c>
      <c r="I10" s="17">
        <v>0.8</v>
      </c>
      <c r="J10" s="17">
        <v>0.4</v>
      </c>
      <c r="K10" s="18"/>
      <c r="L10" s="17">
        <f>M10+N10</f>
        <v>1.2</v>
      </c>
      <c r="M10" s="17">
        <v>1</v>
      </c>
      <c r="N10" s="17">
        <v>0.2</v>
      </c>
      <c r="O10" s="18"/>
      <c r="P10" s="17">
        <f>Q10+S10</f>
        <v>1.5</v>
      </c>
      <c r="Q10" s="17">
        <v>1</v>
      </c>
      <c r="R10" s="18"/>
      <c r="S10" s="17">
        <v>0.5</v>
      </c>
      <c r="T10" s="18"/>
      <c r="U10" s="17">
        <f>V10+W10</f>
        <v>1.5</v>
      </c>
      <c r="V10" s="17">
        <v>1</v>
      </c>
      <c r="W10" s="17">
        <v>0.5</v>
      </c>
      <c r="X10" s="18"/>
    </row>
    <row r="11" spans="1:24" ht="21" customHeight="1">
      <c r="A11" s="21">
        <v>2</v>
      </c>
      <c r="B11" s="6" t="s">
        <v>16</v>
      </c>
      <c r="C11" s="19">
        <f t="shared" si="0"/>
        <v>5.5</v>
      </c>
      <c r="D11" s="20">
        <f>E11+F11</f>
        <v>1</v>
      </c>
      <c r="E11" s="20">
        <v>0.3</v>
      </c>
      <c r="F11" s="20">
        <v>0.7</v>
      </c>
      <c r="G11" s="20"/>
      <c r="H11" s="20">
        <f>I11+J11</f>
        <v>1</v>
      </c>
      <c r="I11" s="20">
        <v>0.3</v>
      </c>
      <c r="J11" s="20">
        <v>0.7</v>
      </c>
      <c r="K11" s="20"/>
      <c r="L11" s="20">
        <f>M11+N11</f>
        <v>1</v>
      </c>
      <c r="M11" s="20">
        <v>0.3</v>
      </c>
      <c r="N11" s="20">
        <v>0.7</v>
      </c>
      <c r="O11" s="20"/>
      <c r="P11" s="20">
        <f>Q11+S11</f>
        <v>1.5</v>
      </c>
      <c r="Q11" s="20">
        <v>0.45</v>
      </c>
      <c r="R11" s="20"/>
      <c r="S11" s="20">
        <v>1.05</v>
      </c>
      <c r="T11" s="20"/>
      <c r="U11" s="20">
        <f>V11+W11</f>
        <v>1</v>
      </c>
      <c r="V11" s="20">
        <v>0.3</v>
      </c>
      <c r="W11" s="20">
        <v>0.7</v>
      </c>
      <c r="X11" s="20"/>
    </row>
    <row r="12" spans="1:24" ht="21" customHeight="1">
      <c r="A12" s="21">
        <v>3</v>
      </c>
      <c r="B12" s="6" t="s">
        <v>14</v>
      </c>
      <c r="C12" s="19">
        <f t="shared" si="0"/>
        <v>86.9</v>
      </c>
      <c r="D12" s="20">
        <f>E12+F12</f>
        <v>17.5</v>
      </c>
      <c r="E12" s="20">
        <v>9.2</v>
      </c>
      <c r="F12" s="20">
        <v>8.3</v>
      </c>
      <c r="G12" s="20"/>
      <c r="H12" s="20">
        <f>I12+J12</f>
        <v>9.2</v>
      </c>
      <c r="I12" s="20">
        <v>6.44</v>
      </c>
      <c r="J12" s="20">
        <v>2.76</v>
      </c>
      <c r="K12" s="20"/>
      <c r="L12" s="20">
        <f>M12+N12</f>
        <v>13.5</v>
      </c>
      <c r="M12" s="20">
        <v>9.45</v>
      </c>
      <c r="N12" s="20">
        <v>4.05</v>
      </c>
      <c r="O12" s="20"/>
      <c r="P12" s="20">
        <f>Q12+S12</f>
        <v>15</v>
      </c>
      <c r="Q12" s="20">
        <v>10.5</v>
      </c>
      <c r="R12" s="20"/>
      <c r="S12" s="20">
        <v>4.5</v>
      </c>
      <c r="T12" s="20"/>
      <c r="U12" s="20">
        <f>V12+W12</f>
        <v>31.700000000000003</v>
      </c>
      <c r="V12" s="20">
        <v>22.19</v>
      </c>
      <c r="W12" s="20">
        <v>9.51</v>
      </c>
      <c r="X12" s="20"/>
    </row>
    <row r="13" spans="1:24" ht="18.75" customHeight="1">
      <c r="A13" s="21">
        <v>4</v>
      </c>
      <c r="B13" s="6" t="s">
        <v>17</v>
      </c>
      <c r="C13" s="19">
        <f t="shared" si="0"/>
        <v>75.08</v>
      </c>
      <c r="D13" s="20">
        <f>E13+F13+G13</f>
        <v>24.830000000000002</v>
      </c>
      <c r="E13" s="20">
        <v>24.8</v>
      </c>
      <c r="F13" s="20">
        <v>0.01</v>
      </c>
      <c r="G13" s="20">
        <v>0.02</v>
      </c>
      <c r="H13" s="20">
        <v>5</v>
      </c>
      <c r="I13" s="20">
        <v>5</v>
      </c>
      <c r="J13" s="20"/>
      <c r="K13" s="20"/>
      <c r="L13" s="20">
        <v>5</v>
      </c>
      <c r="M13" s="20">
        <v>5</v>
      </c>
      <c r="N13" s="20"/>
      <c r="O13" s="20"/>
      <c r="P13" s="20">
        <v>30.25</v>
      </c>
      <c r="Q13" s="20">
        <v>30.25</v>
      </c>
      <c r="R13" s="20"/>
      <c r="S13" s="20"/>
      <c r="T13" s="20"/>
      <c r="U13" s="20">
        <v>10</v>
      </c>
      <c r="V13" s="20">
        <v>10</v>
      </c>
      <c r="W13" s="20"/>
      <c r="X13" s="20"/>
    </row>
    <row r="14" spans="1:24" ht="18.75" customHeight="1">
      <c r="A14" s="21">
        <v>5</v>
      </c>
      <c r="B14" s="6" t="s">
        <v>18</v>
      </c>
      <c r="C14" s="16">
        <f t="shared" si="0"/>
        <v>32.66</v>
      </c>
      <c r="D14" s="20">
        <f>E14+F14+G14</f>
        <v>3.6</v>
      </c>
      <c r="E14" s="20">
        <v>3.2</v>
      </c>
      <c r="F14" s="20">
        <v>0.4</v>
      </c>
      <c r="G14" s="20"/>
      <c r="H14" s="20">
        <f>I14+J14+K14</f>
        <v>3.8</v>
      </c>
      <c r="I14" s="20">
        <v>3.3</v>
      </c>
      <c r="J14" s="20">
        <v>0.5</v>
      </c>
      <c r="K14" s="20"/>
      <c r="L14" s="20">
        <f>M14+N14+O14</f>
        <v>4.6</v>
      </c>
      <c r="M14" s="20">
        <v>3.91</v>
      </c>
      <c r="N14" s="20">
        <v>0.69</v>
      </c>
      <c r="O14" s="20"/>
      <c r="P14" s="20">
        <f>S14+Q14+T14</f>
        <v>1.4100000000000001</v>
      </c>
      <c r="Q14" s="20">
        <v>0.51</v>
      </c>
      <c r="R14" s="20"/>
      <c r="S14" s="20">
        <v>0.9</v>
      </c>
      <c r="T14" s="20"/>
      <c r="U14" s="20">
        <f>V14+W14+X14</f>
        <v>19.25</v>
      </c>
      <c r="V14" s="20">
        <v>16.75</v>
      </c>
      <c r="W14" s="20">
        <v>2.5</v>
      </c>
      <c r="X14" s="20"/>
    </row>
    <row r="15" spans="1:24" ht="15.75">
      <c r="A15" s="21">
        <v>6</v>
      </c>
      <c r="B15" s="7" t="s">
        <v>15</v>
      </c>
      <c r="C15" s="16">
        <f t="shared" si="0"/>
        <v>92.972</v>
      </c>
      <c r="D15" s="20">
        <f>E15+F15+G15</f>
        <v>16.045</v>
      </c>
      <c r="E15" s="20">
        <v>11.3</v>
      </c>
      <c r="F15" s="20">
        <v>2.545</v>
      </c>
      <c r="G15" s="20">
        <v>2.2</v>
      </c>
      <c r="H15" s="20">
        <f>I15+J15+K15</f>
        <v>17.895</v>
      </c>
      <c r="I15" s="20">
        <v>12.1</v>
      </c>
      <c r="J15" s="20">
        <v>3.545</v>
      </c>
      <c r="K15" s="20">
        <v>2.25</v>
      </c>
      <c r="L15" s="20">
        <f>M15+N15+O15</f>
        <v>23.131999999999998</v>
      </c>
      <c r="M15" s="20">
        <v>17.82</v>
      </c>
      <c r="N15" s="20">
        <v>4.4</v>
      </c>
      <c r="O15" s="20">
        <v>0.912</v>
      </c>
      <c r="P15" s="20">
        <f>S15+Q15+T15</f>
        <v>16.3</v>
      </c>
      <c r="Q15" s="20">
        <v>14</v>
      </c>
      <c r="R15" s="20"/>
      <c r="S15" s="20">
        <v>1.8</v>
      </c>
      <c r="T15" s="20">
        <v>0.5</v>
      </c>
      <c r="U15" s="20">
        <f>V15+W15+X15</f>
        <v>19.599999999999998</v>
      </c>
      <c r="V15" s="20">
        <v>16</v>
      </c>
      <c r="W15" s="20">
        <v>2.4</v>
      </c>
      <c r="X15" s="20">
        <v>1.2</v>
      </c>
    </row>
    <row r="16" spans="1:24" ht="15.75">
      <c r="A16" s="21">
        <v>7</v>
      </c>
      <c r="B16" s="6" t="s">
        <v>20</v>
      </c>
      <c r="C16" s="19">
        <f t="shared" si="0"/>
        <v>37.108000000000004</v>
      </c>
      <c r="D16" s="20">
        <f>E16+F16</f>
        <v>6.957000000000001</v>
      </c>
      <c r="E16" s="20">
        <v>4.934</v>
      </c>
      <c r="F16" s="20">
        <v>2.023</v>
      </c>
      <c r="G16" s="20"/>
      <c r="H16" s="20">
        <f>I16+J16</f>
        <v>6.346</v>
      </c>
      <c r="I16" s="20">
        <v>4.5</v>
      </c>
      <c r="J16" s="20">
        <v>1.846</v>
      </c>
      <c r="K16" s="20"/>
      <c r="L16" s="20">
        <f>M16+N16</f>
        <v>6.846</v>
      </c>
      <c r="M16" s="20">
        <v>4.855</v>
      </c>
      <c r="N16" s="20">
        <v>1.991</v>
      </c>
      <c r="O16" s="20"/>
      <c r="P16" s="20">
        <f>Q16+S16</f>
        <v>4.523</v>
      </c>
      <c r="Q16" s="20">
        <v>3.207</v>
      </c>
      <c r="R16" s="20"/>
      <c r="S16" s="20">
        <v>1.316</v>
      </c>
      <c r="T16" s="20"/>
      <c r="U16" s="20">
        <f>V16+W16</f>
        <v>12.436</v>
      </c>
      <c r="V16" s="20">
        <v>8.82</v>
      </c>
      <c r="W16" s="20">
        <v>3.616</v>
      </c>
      <c r="X16" s="20"/>
    </row>
    <row r="17" spans="1:24" s="3" customFormat="1" ht="15" customHeight="1">
      <c r="A17" s="25" t="s">
        <v>11</v>
      </c>
      <c r="B17" s="26"/>
      <c r="C17" s="16">
        <f>SUM(C10:C16)</f>
        <v>337.35</v>
      </c>
      <c r="D17" s="17">
        <f aca="true" t="shared" si="1" ref="D17:X17">SUM(D10:D16)</f>
        <v>71.662</v>
      </c>
      <c r="E17" s="17">
        <f t="shared" si="1"/>
        <v>54.733999999999995</v>
      </c>
      <c r="F17" s="17">
        <f t="shared" si="1"/>
        <v>14.708</v>
      </c>
      <c r="G17" s="17">
        <f t="shared" si="1"/>
        <v>2.22</v>
      </c>
      <c r="H17" s="17">
        <f t="shared" si="1"/>
        <v>44.441</v>
      </c>
      <c r="I17" s="17">
        <f t="shared" si="1"/>
        <v>32.44</v>
      </c>
      <c r="J17" s="17">
        <f t="shared" si="1"/>
        <v>9.751</v>
      </c>
      <c r="K17" s="17">
        <f t="shared" si="1"/>
        <v>2.25</v>
      </c>
      <c r="L17" s="17">
        <f t="shared" si="1"/>
        <v>55.27799999999999</v>
      </c>
      <c r="M17" s="17">
        <f t="shared" si="1"/>
        <v>42.33500000000001</v>
      </c>
      <c r="N17" s="17">
        <f t="shared" si="1"/>
        <v>12.030999999999999</v>
      </c>
      <c r="O17" s="17">
        <f t="shared" si="1"/>
        <v>0.912</v>
      </c>
      <c r="P17" s="17">
        <f t="shared" si="1"/>
        <v>70.48299999999999</v>
      </c>
      <c r="Q17" s="17">
        <f t="shared" si="1"/>
        <v>59.917</v>
      </c>
      <c r="R17" s="17">
        <f t="shared" si="1"/>
        <v>0</v>
      </c>
      <c r="S17" s="17">
        <f t="shared" si="1"/>
        <v>10.066</v>
      </c>
      <c r="T17" s="17">
        <f t="shared" si="1"/>
        <v>0.5</v>
      </c>
      <c r="U17" s="17">
        <f t="shared" si="1"/>
        <v>95.48599999999999</v>
      </c>
      <c r="V17" s="17">
        <f t="shared" si="1"/>
        <v>75.06</v>
      </c>
      <c r="W17" s="17">
        <f t="shared" si="1"/>
        <v>19.226</v>
      </c>
      <c r="X17" s="17">
        <f t="shared" si="1"/>
        <v>1.2</v>
      </c>
    </row>
    <row r="18" spans="1:24" s="3" customFormat="1" ht="15.75">
      <c r="A18" s="22"/>
      <c r="B18" s="6" t="s">
        <v>7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3" customFormat="1" ht="15.75">
      <c r="A19" s="22">
        <v>1</v>
      </c>
      <c r="B19" s="6" t="s">
        <v>24</v>
      </c>
      <c r="C19" s="16">
        <f>D19+H19+L19+P19+U19</f>
        <v>86.9</v>
      </c>
      <c r="D19" s="17">
        <f>E19+F19</f>
        <v>17.5</v>
      </c>
      <c r="E19" s="17">
        <v>9.2</v>
      </c>
      <c r="F19" s="17">
        <v>8.3</v>
      </c>
      <c r="G19" s="17"/>
      <c r="H19" s="17">
        <f>I19+J19</f>
        <v>9.2</v>
      </c>
      <c r="I19" s="17">
        <v>6.44</v>
      </c>
      <c r="J19" s="17">
        <v>2.76</v>
      </c>
      <c r="K19" s="17"/>
      <c r="L19" s="17">
        <f>M19+N19</f>
        <v>13.5</v>
      </c>
      <c r="M19" s="17">
        <v>9.45</v>
      </c>
      <c r="N19" s="17">
        <v>4.05</v>
      </c>
      <c r="O19" s="17"/>
      <c r="P19" s="17">
        <f>Q19+S19</f>
        <v>15</v>
      </c>
      <c r="Q19" s="17">
        <v>10.5</v>
      </c>
      <c r="R19" s="17"/>
      <c r="S19" s="17">
        <v>4.5</v>
      </c>
      <c r="T19" s="17"/>
      <c r="U19" s="17">
        <f>V19+W19</f>
        <v>31.700000000000003</v>
      </c>
      <c r="V19" s="17">
        <v>22.19</v>
      </c>
      <c r="W19" s="17">
        <v>9.51</v>
      </c>
      <c r="X19" s="17"/>
    </row>
    <row r="20" spans="1:24" s="3" customFormat="1" ht="21.75" customHeight="1">
      <c r="A20" s="27" t="s">
        <v>12</v>
      </c>
      <c r="B20" s="28"/>
      <c r="C20" s="16">
        <f>SUM(C19)</f>
        <v>86.9</v>
      </c>
      <c r="D20" s="17">
        <f aca="true" t="shared" si="2" ref="D20:X20">SUM(D19)</f>
        <v>17.5</v>
      </c>
      <c r="E20" s="17">
        <f t="shared" si="2"/>
        <v>9.2</v>
      </c>
      <c r="F20" s="17">
        <f t="shared" si="2"/>
        <v>8.3</v>
      </c>
      <c r="G20" s="17">
        <f t="shared" si="2"/>
        <v>0</v>
      </c>
      <c r="H20" s="17">
        <f t="shared" si="2"/>
        <v>9.2</v>
      </c>
      <c r="I20" s="17">
        <f t="shared" si="2"/>
        <v>6.44</v>
      </c>
      <c r="J20" s="17">
        <f t="shared" si="2"/>
        <v>2.76</v>
      </c>
      <c r="K20" s="17">
        <f t="shared" si="2"/>
        <v>0</v>
      </c>
      <c r="L20" s="17">
        <f t="shared" si="2"/>
        <v>13.5</v>
      </c>
      <c r="M20" s="17">
        <f t="shared" si="2"/>
        <v>9.45</v>
      </c>
      <c r="N20" s="17">
        <f t="shared" si="2"/>
        <v>4.05</v>
      </c>
      <c r="O20" s="17">
        <f t="shared" si="2"/>
        <v>0</v>
      </c>
      <c r="P20" s="17">
        <f t="shared" si="2"/>
        <v>15</v>
      </c>
      <c r="Q20" s="17">
        <f t="shared" si="2"/>
        <v>10.5</v>
      </c>
      <c r="R20" s="17">
        <f t="shared" si="2"/>
        <v>0</v>
      </c>
      <c r="S20" s="17">
        <f t="shared" si="2"/>
        <v>4.5</v>
      </c>
      <c r="T20" s="17">
        <f t="shared" si="2"/>
        <v>0</v>
      </c>
      <c r="U20" s="17">
        <f t="shared" si="2"/>
        <v>31.700000000000003</v>
      </c>
      <c r="V20" s="17">
        <f t="shared" si="2"/>
        <v>22.19</v>
      </c>
      <c r="W20" s="17">
        <f t="shared" si="2"/>
        <v>9.51</v>
      </c>
      <c r="X20" s="17">
        <f t="shared" si="2"/>
        <v>0</v>
      </c>
    </row>
    <row r="21" spans="1:24" s="3" customFormat="1" ht="15" customHeight="1">
      <c r="A21" s="29" t="s">
        <v>13</v>
      </c>
      <c r="B21" s="30"/>
      <c r="C21" s="23">
        <f>C17+C20</f>
        <v>424.25</v>
      </c>
      <c r="D21" s="24">
        <f aca="true" t="shared" si="3" ref="D21:X21">D17+D20</f>
        <v>89.162</v>
      </c>
      <c r="E21" s="24">
        <f t="shared" si="3"/>
        <v>63.934</v>
      </c>
      <c r="F21" s="24">
        <f t="shared" si="3"/>
        <v>23.008000000000003</v>
      </c>
      <c r="G21" s="24">
        <f t="shared" si="3"/>
        <v>2.22</v>
      </c>
      <c r="H21" s="24">
        <f t="shared" si="3"/>
        <v>53.641000000000005</v>
      </c>
      <c r="I21" s="24">
        <f t="shared" si="3"/>
        <v>38.879999999999995</v>
      </c>
      <c r="J21" s="24">
        <f t="shared" si="3"/>
        <v>12.511</v>
      </c>
      <c r="K21" s="24">
        <f t="shared" si="3"/>
        <v>2.25</v>
      </c>
      <c r="L21" s="24">
        <f t="shared" si="3"/>
        <v>68.77799999999999</v>
      </c>
      <c r="M21" s="24">
        <f t="shared" si="3"/>
        <v>51.78500000000001</v>
      </c>
      <c r="N21" s="24">
        <f t="shared" si="3"/>
        <v>16.081</v>
      </c>
      <c r="O21" s="24">
        <f t="shared" si="3"/>
        <v>0.912</v>
      </c>
      <c r="P21" s="24">
        <f t="shared" si="3"/>
        <v>85.48299999999999</v>
      </c>
      <c r="Q21" s="24">
        <f t="shared" si="3"/>
        <v>70.417</v>
      </c>
      <c r="R21" s="24">
        <f t="shared" si="3"/>
        <v>0</v>
      </c>
      <c r="S21" s="24">
        <f t="shared" si="3"/>
        <v>14.566</v>
      </c>
      <c r="T21" s="24">
        <f t="shared" si="3"/>
        <v>0.5</v>
      </c>
      <c r="U21" s="24">
        <f t="shared" si="3"/>
        <v>127.18599999999999</v>
      </c>
      <c r="V21" s="24">
        <f t="shared" si="3"/>
        <v>97.25</v>
      </c>
      <c r="W21" s="24">
        <f t="shared" si="3"/>
        <v>28.735999999999997</v>
      </c>
      <c r="X21" s="24">
        <f t="shared" si="3"/>
        <v>1.2</v>
      </c>
    </row>
    <row r="22" spans="2:24" ht="15.75"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2:24" ht="15"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4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4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4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3:24" ht="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4"/>
      <c r="U34" s="4"/>
      <c r="V34" s="4"/>
      <c r="W34" s="4"/>
      <c r="X34" s="4"/>
    </row>
    <row r="35" spans="3:24" ht="1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"/>
      <c r="U35" s="4"/>
      <c r="V35" s="4"/>
      <c r="W35" s="4"/>
      <c r="X35" s="4"/>
    </row>
    <row r="36" spans="3:24" ht="1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4"/>
      <c r="U36" s="4"/>
      <c r="V36" s="4"/>
      <c r="W36" s="4"/>
      <c r="X36" s="4"/>
    </row>
    <row r="37" spans="3:24" ht="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4"/>
      <c r="U37" s="4"/>
      <c r="V37" s="4"/>
      <c r="W37" s="4"/>
      <c r="X37" s="4"/>
    </row>
    <row r="38" spans="3:24" ht="1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4"/>
      <c r="U38" s="4"/>
      <c r="V38" s="4"/>
      <c r="W38" s="4"/>
      <c r="X38" s="4"/>
    </row>
    <row r="39" spans="3:24" ht="1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4"/>
      <c r="U39" s="4"/>
      <c r="V39" s="4"/>
      <c r="W39" s="4"/>
      <c r="X39" s="4"/>
    </row>
    <row r="40" spans="3:24" ht="1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4"/>
      <c r="U40" s="4"/>
      <c r="V40" s="4"/>
      <c r="W40" s="4"/>
      <c r="X40" s="4"/>
    </row>
    <row r="41" spans="3:24" ht="1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4"/>
      <c r="U41" s="4"/>
      <c r="V41" s="4"/>
      <c r="W41" s="4"/>
      <c r="X41" s="4"/>
    </row>
  </sheetData>
  <sheetProtection/>
  <mergeCells count="13">
    <mergeCell ref="H8:K8"/>
    <mergeCell ref="L8:O8"/>
    <mergeCell ref="P8:T8"/>
    <mergeCell ref="A17:B17"/>
    <mergeCell ref="A20:B20"/>
    <mergeCell ref="A21:B21"/>
    <mergeCell ref="A6:A9"/>
    <mergeCell ref="B4:X4"/>
    <mergeCell ref="C6:C9"/>
    <mergeCell ref="B6:B9"/>
    <mergeCell ref="D6:X7"/>
    <mergeCell ref="U8:X8"/>
    <mergeCell ref="D8:G8"/>
  </mergeCells>
  <printOptions/>
  <pageMargins left="0.61" right="0.61" top="1.13" bottom="0.21" header="1.14" footer="0.17"/>
  <pageSetup fitToHeight="2" fitToWidth="1" horizontalDpi="300" verticalDpi="300" orientation="landscape" paperSize="9" scale="60" r:id="rId1"/>
  <headerFooter alignWithMargins="0">
    <oddHeader>&amp;R&amp;10&amp;P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astreleckaya</cp:lastModifiedBy>
  <cp:lastPrinted>2010-05-12T13:20:24Z</cp:lastPrinted>
  <dcterms:created xsi:type="dcterms:W3CDTF">2007-09-15T15:36:40Z</dcterms:created>
  <dcterms:modified xsi:type="dcterms:W3CDTF">2012-03-29T13:37:05Z</dcterms:modified>
  <cp:category/>
  <cp:version/>
  <cp:contentType/>
  <cp:contentStatus/>
</cp:coreProperties>
</file>